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defaultThemeVersion="166925"/>
  <mc:AlternateContent xmlns:mc="http://schemas.openxmlformats.org/markup-compatibility/2006">
    <mc:Choice Requires="x15">
      <x15ac:absPath xmlns:x15ac="http://schemas.microsoft.com/office/spreadsheetml/2010/11/ac" url="C:\Users\owinduss\OneDrive - TrIS\spreadsheets update\External (for publishing)\"/>
    </mc:Choice>
  </mc:AlternateContent>
  <xr:revisionPtr revIDLastSave="3" documentId="8_{A5D5F5BE-64AA-48B7-81CB-136536D061EA}" xr6:coauthVersionLast="45" xr6:coauthVersionMax="45" xr10:uidLastSave="{2D277D6A-114E-4BAF-9E06-BBB5ED1047C7}"/>
  <bookViews>
    <workbookView xWindow="-98" yWindow="-98" windowWidth="19396" windowHeight="10395" xr2:uid="{00000000-000D-0000-FFFF-FFFF00000000}"/>
  </bookViews>
  <sheets>
    <sheet name="Intro." sheetId="3" r:id="rId1"/>
    <sheet name="Table 7.1" sheetId="2" r:id="rId2"/>
    <sheet name="Sources" sheetId="4" r:id="rId3"/>
    <sheet name="Supplement" sheetId="1" r:id="rId4"/>
  </sheets>
  <externalReferences>
    <externalReference r:id="rId5"/>
  </externalReferences>
  <definedNames>
    <definedName name="_edn1" localSheetId="2">Sources!$B$10</definedName>
    <definedName name="_edn2" localSheetId="2">Sources!$B$17</definedName>
    <definedName name="_ednref1" localSheetId="2">Sources!$B$7</definedName>
    <definedName name="_xlnm.Print_Area" localSheetId="1">'Table 7.1'!#REF!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 l="1"/>
  <c r="D15" i="2"/>
  <c r="E15" i="2"/>
  <c r="F15" i="2"/>
  <c r="G15" i="2"/>
  <c r="H15" i="2"/>
  <c r="E17" i="2" l="1"/>
  <c r="F12" i="2" l="1"/>
  <c r="H28" i="2"/>
  <c r="H12" i="2"/>
  <c r="H16" i="2"/>
  <c r="F28" i="2"/>
  <c r="D30" i="2"/>
  <c r="D17" i="2"/>
  <c r="D28" i="2" l="1"/>
  <c r="G30" i="2"/>
  <c r="F30" i="2"/>
  <c r="C28" i="2"/>
  <c r="C30" i="2"/>
  <c r="E30" i="2"/>
  <c r="E28" i="2"/>
  <c r="H30" i="2"/>
  <c r="F16" i="2"/>
  <c r="G28" i="2"/>
  <c r="G16" i="2"/>
  <c r="G12" i="2"/>
  <c r="E7" i="2" l="1"/>
  <c r="D8" i="2"/>
  <c r="C7" i="2"/>
  <c r="D24" i="2"/>
  <c r="D7" i="2"/>
  <c r="D26" i="2"/>
  <c r="E18" i="2"/>
  <c r="E8" i="2"/>
  <c r="C11" i="2"/>
  <c r="D18" i="2"/>
  <c r="F14" i="2"/>
  <c r="C8" i="2"/>
  <c r="C18" i="2" l="1"/>
  <c r="E24" i="2"/>
  <c r="G14" i="2"/>
  <c r="H14" i="2"/>
  <c r="E26" i="2"/>
  <c r="G18" i="2"/>
  <c r="H18" i="2"/>
  <c r="C24" i="2"/>
  <c r="H26" i="2"/>
  <c r="F26" i="2"/>
  <c r="G26" i="2"/>
  <c r="F18" i="2"/>
  <c r="F13" i="2" l="1"/>
  <c r="H13" i="2" l="1"/>
  <c r="H31" i="2" s="1"/>
  <c r="G13" i="2"/>
  <c r="G31" i="2" s="1"/>
  <c r="G32" i="2" l="1"/>
  <c r="H32" i="2" l="1"/>
  <c r="E9" i="2" l="1"/>
  <c r="F9" i="2" l="1"/>
  <c r="F31" i="2" s="1"/>
  <c r="F32" i="2" l="1"/>
  <c r="C10" i="2" l="1"/>
  <c r="C14" i="2"/>
  <c r="C9" i="2"/>
  <c r="D9" i="2"/>
  <c r="C16" i="2" l="1"/>
  <c r="D16" i="2"/>
  <c r="D11" i="2"/>
  <c r="C13" i="2"/>
  <c r="C31" i="2" s="1"/>
  <c r="D10" i="2"/>
  <c r="D13" i="2"/>
  <c r="E13" i="2"/>
  <c r="E14" i="2"/>
  <c r="E12" i="2"/>
  <c r="E16" i="2"/>
  <c r="D14" i="2"/>
  <c r="D31" i="2" l="1"/>
  <c r="E31" i="2"/>
  <c r="D32" i="2"/>
  <c r="C32" i="2"/>
  <c r="E32" i="2"/>
</calcChain>
</file>

<file path=xl/sharedStrings.xml><?xml version="1.0" encoding="utf-8"?>
<sst xmlns="http://schemas.openxmlformats.org/spreadsheetml/2006/main" count="124" uniqueCount="106">
  <si>
    <t>(£m, 2018/19 Prices)</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</si>
  <si>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</si>
  <si>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</si>
  <si>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</si>
  <si>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</si>
  <si>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</si>
  <si>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</si>
  <si>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</si>
  <si>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</si>
  <si>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</si>
  <si>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</si>
  <si>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</si>
  <si>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</si>
  <si>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</si>
  <si>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</si>
  <si>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</si>
  <si>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</si>
  <si>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</si>
  <si>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</si>
  <si>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</si>
  <si>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</si>
  <si>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</si>
  <si>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</si>
  <si>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</si>
  <si>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</si>
  <si>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</si>
  <si>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</si>
  <si>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</si>
  <si>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</si>
  <si>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</si>
  <si>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</si>
  <si>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Transport</t>
  </si>
  <si>
    <t>HS2</t>
  </si>
  <si>
    <t>Crossrail 2</t>
  </si>
  <si>
    <t>NPR</t>
  </si>
  <si>
    <t>Network Rail</t>
  </si>
  <si>
    <t>Highways England</t>
  </si>
  <si>
    <t>Strategic Transport</t>
  </si>
  <si>
    <t>Devolved Cities</t>
  </si>
  <si>
    <t>TfL</t>
  </si>
  <si>
    <t>Urban Major Projects</t>
  </si>
  <si>
    <t>Non-urban local transport</t>
  </si>
  <si>
    <t>Local Roads Backlog</t>
  </si>
  <si>
    <t>Housing Infrastructure Fund</t>
  </si>
  <si>
    <t>Energy</t>
  </si>
  <si>
    <t>Energy efficiency</t>
  </si>
  <si>
    <t>EV Charging</t>
  </si>
  <si>
    <t>Digital</t>
  </si>
  <si>
    <t>Rural fibre</t>
  </si>
  <si>
    <t>Waste</t>
  </si>
  <si>
    <t>Flood Risk Protection</t>
  </si>
  <si>
    <t>Studies Contingency</t>
  </si>
  <si>
    <t>Total</t>
  </si>
  <si>
    <t>% of GDP</t>
  </si>
  <si>
    <t>Scorecard</t>
  </si>
  <si>
    <t>FISCAL REMIT</t>
  </si>
  <si>
    <t>Average annual expenditure
(£m, 2018/19 prices)</t>
  </si>
  <si>
    <t>2020-2025</t>
  </si>
  <si>
    <t>2025-2030</t>
  </si>
  <si>
    <t>2030-2035</t>
  </si>
  <si>
    <t>2035-2040</t>
  </si>
  <si>
    <t>2040- 2045</t>
  </si>
  <si>
    <t>2045-2050</t>
  </si>
  <si>
    <t>Northern Powerhouse Rail</t>
  </si>
  <si>
    <t>Strategic Transport*</t>
  </si>
  <si>
    <t>Transport for London</t>
  </si>
  <si>
    <t>2**</t>
  </si>
  <si>
    <t>Flood Resilience</t>
  </si>
  <si>
    <t>Total expenditure on infrastructure</t>
  </si>
  <si>
    <t>As a % of GDP</t>
  </si>
  <si>
    <r>
      <rPr>
        <b/>
        <sz val="11"/>
        <color theme="1"/>
        <rFont val="Candara"/>
        <family val="2"/>
      </rPr>
      <t>High Speed 2 (‘HS2’):</t>
    </r>
    <r>
      <rPr>
        <sz val="11"/>
        <color theme="1"/>
        <rFont val="Candara"/>
        <family val="2"/>
      </rPr>
      <t xml:space="preserve"> based on data provided to the Commission by the Department for Transport.</t>
    </r>
  </si>
  <si>
    <t>The funding envelope for HS2 is £55.7 billion, which was set out in the 2015 Spending Review (Quarter 1, 2015 prices). The Commission has inflated this envelope using the OBR’s deflator to 2018/19 prices to give an indicative annual expenditure.</t>
  </si>
  <si>
    <r>
      <rPr>
        <b/>
        <sz val="11"/>
        <color theme="1"/>
        <rFont val="Candara"/>
        <family val="2"/>
      </rPr>
      <t>Crossrail 2:</t>
    </r>
    <r>
      <rPr>
        <sz val="11"/>
        <color theme="1"/>
        <rFont val="Candara"/>
        <family val="2"/>
      </rPr>
      <t xml:space="preserve"> based on data provided to the Commission by the Department for Transport.</t>
    </r>
  </si>
  <si>
    <r>
      <t xml:space="preserve">The Commission have inflated scheme costs to 2018/19 prices, while reducing and phasing the profile in line with the Commission’s </t>
    </r>
    <r>
      <rPr>
        <i/>
        <sz val="11"/>
        <color theme="1"/>
        <rFont val="Candara"/>
        <family val="2"/>
      </rPr>
      <t xml:space="preserve">Transport for a World City </t>
    </r>
    <r>
      <rPr>
        <sz val="11"/>
        <color theme="1"/>
        <rFont val="Candara"/>
        <family val="2"/>
      </rPr>
      <t>report.</t>
    </r>
  </si>
  <si>
    <r>
      <rPr>
        <b/>
        <sz val="11"/>
        <color theme="1"/>
        <rFont val="Candara"/>
        <family val="2"/>
      </rPr>
      <t xml:space="preserve">Northern Powerhouse Rail: </t>
    </r>
    <r>
      <rPr>
        <sz val="11"/>
        <color theme="1"/>
        <rFont val="Candara"/>
        <family val="2"/>
      </rPr>
      <t>based on data provided to the Commission by the Department for Transport.</t>
    </r>
  </si>
  <si>
    <t>The strategic outline business cases for Northern Powerhouse Rail are due in Autumn 2018. The Commission has provided two indicative envelopes for spending: one of £11.9bn, prior to 2033, and a second of £12.2bn between 2033 and 2040.</t>
  </si>
  <si>
    <r>
      <rPr>
        <b/>
        <sz val="11"/>
        <color theme="1"/>
        <rFont val="Candara"/>
        <family val="2"/>
      </rPr>
      <t>Network Rail</t>
    </r>
    <r>
      <rPr>
        <sz val="11"/>
        <color theme="1"/>
        <rFont val="Candara"/>
        <family val="2"/>
      </rPr>
      <t xml:space="preserve">: based on data provided to the Commission by Network Rail. </t>
    </r>
  </si>
  <si>
    <r>
      <rPr>
        <b/>
        <sz val="11"/>
        <color theme="1"/>
        <rFont val="Candara"/>
        <family val="2"/>
      </rPr>
      <t xml:space="preserve">Highways England: </t>
    </r>
    <r>
      <rPr>
        <sz val="11"/>
        <color theme="1"/>
        <rFont val="Candara"/>
        <family val="2"/>
      </rPr>
      <t>based on data provided to the Commission by HM Treasury.</t>
    </r>
  </si>
  <si>
    <r>
      <t xml:space="preserve">This spending line covers maintenance and enhancements to the strategic and major road networks. Maintenance expenditure has been forecast from 2025/26 onwards based on the growth factor between 2020/21 and 2024/25. The line includes funding for the Oxford – Cambridge Expressway, which the Commission recommended in </t>
    </r>
    <r>
      <rPr>
        <i/>
        <sz val="11"/>
        <color theme="1"/>
        <rFont val="Candara"/>
        <family val="2"/>
      </rPr>
      <t>Partnering for Prosperity.</t>
    </r>
  </si>
  <si>
    <t>This line reflects the Commission’s recommendation to ‘set out devolved infrastructure budgets for individual cities.’ It includes local road maintenance in cities, local road and public transport enhancements (including bus and rail), and expenditure on transport by London boroughs but not by TfL.</t>
  </si>
  <si>
    <t>This line reflect the Commission’s recommendation for ‘significant long term funding for major capacity upgrades.’ The strategic outline business cases for Northern Powerhouse Rail are due in Autumn 2018. The Commission has provided two indicative envelopes for spending: one of £11.9bn, prior to 2033, and a second of £12.2bn between 2033 and 2040.</t>
  </si>
  <si>
    <t>It includes local road maintenance, as well as local road and public transport enhancements, for all non-city local authorities. Baseline expenditure was calculated using a historic average of expenditure as a percentage of GDP. This has been rolled forward into future years. The Commission has recommended additional expenditure above this baseline.</t>
  </si>
  <si>
    <t>The Housing Infrastructure Fund and Small Sites Remediation Fund, which have been deflated to 2018/19 prices and had Barnett consequentials removed in line with the Commission’s remit.</t>
  </si>
  <si>
    <t>Non-transport</t>
  </si>
  <si>
    <t>Local transport</t>
  </si>
  <si>
    <t>Strategic transport</t>
  </si>
  <si>
    <r>
      <rPr>
        <b/>
        <sz val="11"/>
        <color theme="1"/>
        <rFont val="Candara"/>
        <family val="2"/>
      </rPr>
      <t>Energy efficiency</t>
    </r>
    <r>
      <rPr>
        <sz val="11"/>
        <color theme="1"/>
        <rFont val="Candara"/>
        <family val="2"/>
      </rPr>
      <t>:</t>
    </r>
    <r>
      <rPr>
        <b/>
        <sz val="11"/>
        <color theme="1"/>
        <rFont val="Candara"/>
        <family val="2"/>
      </rPr>
      <t xml:space="preserve"> </t>
    </r>
    <r>
      <rPr>
        <sz val="11"/>
        <color theme="1"/>
        <rFont val="Candara"/>
        <family val="2"/>
      </rPr>
      <t>Element Energy and E4Tech (2018), Cost analysis of future heat infrastructure options</t>
    </r>
  </si>
  <si>
    <r>
      <rPr>
        <b/>
        <sz val="11"/>
        <color theme="1"/>
        <rFont val="Candara"/>
        <family val="2"/>
      </rPr>
      <t>Housing Infrastructure Fund (HIF)</t>
    </r>
    <r>
      <rPr>
        <sz val="11"/>
        <color theme="1"/>
        <rFont val="Candara"/>
        <family val="2"/>
      </rPr>
      <t>: Autumn Budget 2017</t>
    </r>
  </si>
  <si>
    <r>
      <t xml:space="preserve">EV Charging: </t>
    </r>
    <r>
      <rPr>
        <sz val="11"/>
        <color theme="1"/>
        <rFont val="Candara"/>
        <family val="2"/>
      </rPr>
      <t xml:space="preserve">Energy Systems Catapult (2018), Electric vehicle charging cost analysis </t>
    </r>
  </si>
  <si>
    <t>Prices from the consultancy report have been inflated to 2018/19 prices from 2016 prices.</t>
  </si>
  <si>
    <t>Costs per charger have been taken from the consultancy report and multiplied by the estimated 200 unserved areas.</t>
  </si>
  <si>
    <t>Baseline expenditure is based on the historic average of expenditure between 2014/15 and 2016/17. This has been rolled forward. A factor has been added for increased expenditure on vehicle capital by local authorities, based on waste arisings growth (1.3% per annum). Capital savings outlined in the consultancy work have been subtracted.</t>
  </si>
  <si>
    <r>
      <rPr>
        <b/>
        <sz val="11"/>
        <color theme="1"/>
        <rFont val="Candara"/>
        <family val="2"/>
      </rPr>
      <t>Waste</t>
    </r>
    <r>
      <rPr>
        <sz val="11"/>
        <color theme="1"/>
        <rFont val="Candara"/>
        <family val="2"/>
      </rPr>
      <t>: from Ministry of Housing, Communities and Local Government capital estimate returns and Anthesis Consulting</t>
    </r>
  </si>
  <si>
    <t>As above, baseline expenditure is based on a three-year average of historic expenditure between 2014/15 and 2016/17. This percentage of GDP (0.02%) has been rolled forward. The commission’s recommendation for further floods spending begins to take effect in 2021/22.</t>
  </si>
  <si>
    <r>
      <t xml:space="preserve">The spending line includes expenditure on renewals and enhancements, as well as £232 million funding for digital railway as part of the National Productivity Investment Fund. It also includes funding for the East-West Rail Central Section, which the Commission recommended in </t>
    </r>
    <r>
      <rPr>
        <i/>
        <sz val="11"/>
        <color theme="1"/>
        <rFont val="Candara"/>
        <family val="2"/>
      </rPr>
      <t>Partnering for Prosperity.</t>
    </r>
  </si>
  <si>
    <r>
      <rPr>
        <b/>
        <sz val="11"/>
        <color theme="1"/>
        <rFont val="Candara"/>
        <family val="2"/>
      </rPr>
      <t xml:space="preserve">Devolved Cities: </t>
    </r>
    <r>
      <rPr>
        <sz val="11"/>
        <color theme="1"/>
        <rFont val="Candara"/>
        <family val="2"/>
      </rPr>
      <t>from Ministry of Housing, Communities and Local Government capital estimate returns</t>
    </r>
  </si>
  <si>
    <r>
      <rPr>
        <sz val="7"/>
        <color theme="1"/>
        <rFont val="Candara"/>
        <family val="2"/>
      </rPr>
      <t xml:space="preserve"> </t>
    </r>
    <r>
      <rPr>
        <b/>
        <sz val="11"/>
        <color theme="1"/>
        <rFont val="Candara"/>
        <family val="2"/>
      </rPr>
      <t xml:space="preserve">Transport for London (TfL): </t>
    </r>
    <r>
      <rPr>
        <sz val="11"/>
        <color theme="1"/>
        <rFont val="Candara"/>
        <family val="2"/>
      </rPr>
      <t>based on data provided to the Commission by Transport for London</t>
    </r>
  </si>
  <si>
    <r>
      <rPr>
        <b/>
        <sz val="11"/>
        <color theme="1"/>
        <rFont val="Candara"/>
        <family val="2"/>
      </rPr>
      <t>Non-urban local transport</t>
    </r>
    <r>
      <rPr>
        <sz val="11"/>
        <color theme="1"/>
        <rFont val="Candara"/>
        <family val="2"/>
      </rPr>
      <t>: from Ministry of Housing, Communities and Local Government capital estimate returns</t>
    </r>
  </si>
  <si>
    <r>
      <rPr>
        <b/>
        <sz val="11"/>
        <color theme="1"/>
        <rFont val="Candara"/>
        <family val="2"/>
      </rPr>
      <t>Local roads backlog</t>
    </r>
    <r>
      <rPr>
        <sz val="11"/>
        <color theme="1"/>
        <rFont val="Candara"/>
        <family val="2"/>
      </rPr>
      <t>: Commission modelling based on data submitted by the Department for Transport and carriageway condition data</t>
    </r>
  </si>
  <si>
    <r>
      <rPr>
        <b/>
        <sz val="11"/>
        <color theme="1"/>
        <rFont val="Candara"/>
        <family val="2"/>
      </rPr>
      <t xml:space="preserve">Flood resilience: </t>
    </r>
    <r>
      <rPr>
        <sz val="11"/>
        <color theme="1"/>
        <rFont val="Candara"/>
        <family val="2"/>
      </rPr>
      <t>Ministry of Housing, Communities and Local Government capital estimate returns[i]</t>
    </r>
  </si>
  <si>
    <t>Local Transport</t>
  </si>
  <si>
    <t xml:space="preserve">Note: This document should be read alongside the fiscal remit cover paper. </t>
  </si>
  <si>
    <t xml:space="preserve">The National Infrastructure Assessment </t>
  </si>
  <si>
    <t>Fiscal Remit cover paper</t>
  </si>
  <si>
    <t>Note: All prices are real, in base year 2018/19. All figures have been rounded to protect commercial confidentiality.</t>
  </si>
  <si>
    <t>This spreadsheet outlines the fiscal remit which government has given the National Infrastructure Commission as a long term funding guideline for public capital expenditure. The Commission must be able to demonstrate that its recommendations for economic infrastructure are consistent with, and set out how they can be accommodated within, gross public investment in economic infrastructure of between 1.0% and 1.2% of each year between 2020 and 2050. Data presented in this spreadsheet make up the figures behind those in Table 7.1 of the first National Infrastructure Assessment. The sources used by the Commission to collate these figures are outlined in the 'Sources' tab in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</si>
</sst>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43" formatCode="_-* #,##0.00_-;\-* #,##0.00_-;_-* &quot;-&quot;??_-;_-@_-"/>
    <numFmt numFmtId="164" formatCode="&quot;£&quot;#,##0"/>
    <numFmt numFmtId="165" formatCode="_-* #,##0_-;\-* #,##0_-;_-* &quot;-&quot;??_-;_-@_-"/>
    <numFmt numFmtId="166" formatCode="0.0%"/>
    <numFmt numFmtId="167" formatCode="_-&quot;£&quot;* #,##0_-;\-&quot;£&quot;* #,##0_-;_-&quot;£&quot;* &quot;-&quot;??_-;_-@_-"/>
  </numFmts>
  <fonts count="19" x14ac:knownFonts="1">
    <font>
      <sz val="11"/>
      <color theme="1"/>
      <name val="Calibri"/>
      <family val="2"/>
      <scheme val="minor"/>
    </font>
    <font>
      <sz val="11"/>
      <color theme="1"/>
      <name val="Candara"/>
      <family val="2"/>
    </font>
    <font>
      <sz val="11"/>
      <color theme="1"/>
      <name val="Calibri"/>
      <family val="2"/>
      <scheme val="minor"/>
    </font>
    <font>
      <sz val="11"/>
      <color theme="1"/>
      <name val="Candara"/>
      <family val="2"/>
    </font>
    <font>
      <b/>
      <sz val="12"/>
      <color theme="1"/>
      <name val="Candara"/>
      <family val="2"/>
    </font>
    <font>
      <sz val="12"/>
      <color theme="1"/>
      <name val="Candara"/>
      <family val="2"/>
    </font>
    <font>
      <sz val="12"/>
      <name val="Candara"/>
      <family val="2"/>
    </font>
    <font>
      <b/>
      <sz val="12"/>
      <name val="Candara"/>
      <family val="2"/>
    </font>
    <font>
      <b/>
      <sz val="11"/>
      <color theme="1"/>
      <name val="Candara"/>
      <family val="2"/>
    </font>
    <font>
      <sz val="36"/>
      <color theme="1"/>
      <name val="Candara"/>
      <family val="2"/>
    </font>
    <font>
      <b/>
      <sz val="12"/>
      <color rgb="FF000000"/>
      <name val="Candara"/>
      <family val="2"/>
    </font>
    <font>
      <b/>
      <sz val="11"/>
      <color rgb="FF000000"/>
      <name val="Candara"/>
      <family val="2"/>
    </font>
    <font>
      <sz val="11"/>
      <color rgb="FF000000"/>
      <name val="Candara"/>
      <family val="2"/>
    </font>
    <font>
      <b/>
      <sz val="11"/>
      <name val="Candara"/>
      <family val="2"/>
    </font>
    <font>
      <u/>
      <sz val="11"/>
      <color theme="10"/>
      <name val="Calibri"/>
      <family val="2"/>
      <scheme val="minor"/>
    </font>
    <font>
      <u/>
      <sz val="11"/>
      <color theme="10"/>
      <name val="Candara"/>
      <family val="2"/>
    </font>
    <font>
      <sz val="11"/>
      <name val="Candara"/>
      <family val="2"/>
    </font>
    <font>
      <i/>
      <sz val="11"/>
      <color theme="1"/>
      <name val="Candara"/>
      <family val="2"/>
    </font>
    <font>
      <sz val="7"/>
      <color theme="1"/>
      <name val="Candar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23">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3" fillId="0" borderId="0"/>
  </cellStyleXfs>
  <cellXfs count="76">
    <xf numFmtId="0" fontId="0" fillId="0" borderId="0" xfId="0"/>
    <xf numFmtId="0" fontId="3" fillId="0" borderId="0" xfId="0" applyFont="1"/>
    <xf numFmtId="0" fontId="3" fillId="0" borderId="0" xfId="0" applyFont="1" applyAlignment="1">
      <alignment horizontal="right"/>
    </xf>
    <xf numFmtId="164" fontId="3" fillId="0" borderId="0" xfId="0" applyNumberFormat="1" applyFont="1"/>
    <xf numFmtId="0" fontId="3" fillId="0" borderId="1" xfId="0" applyFont="1" applyBorder="1"/>
    <xf numFmtId="0" fontId="8" fillId="3" borderId="1" xfId="0" applyFont="1" applyFill="1" applyBorder="1"/>
    <xf numFmtId="0" fontId="8" fillId="3" borderId="1" xfId="0" applyFont="1" applyFill="1" applyBorder="1" applyAlignment="1">
      <alignment horizontal="right"/>
    </xf>
    <xf numFmtId="0" fontId="8" fillId="0" borderId="0" xfId="0" applyFont="1"/>
    <xf numFmtId="165" fontId="3" fillId="0" borderId="0" xfId="1" applyNumberFormat="1" applyFont="1"/>
    <xf numFmtId="0" fontId="3" fillId="0" borderId="0" xfId="0" applyFont="1" applyFill="1" applyAlignment="1">
      <alignment horizontal="right"/>
    </xf>
    <xf numFmtId="165" fontId="3" fillId="0" borderId="0" xfId="1" applyNumberFormat="1" applyFont="1" applyFill="1"/>
    <xf numFmtId="0" fontId="3" fillId="0" borderId="2" xfId="0" applyFont="1" applyBorder="1" applyAlignment="1">
      <alignment horizontal="right"/>
    </xf>
    <xf numFmtId="165" fontId="3" fillId="0" borderId="2" xfId="1" applyNumberFormat="1" applyFont="1" applyBorder="1"/>
    <xf numFmtId="0" fontId="8" fillId="0" borderId="0" xfId="0" applyFont="1" applyAlignment="1">
      <alignment horizontal="left"/>
    </xf>
    <xf numFmtId="0" fontId="3" fillId="0" borderId="0" xfId="0" applyFont="1" applyBorder="1" applyAlignment="1">
      <alignment horizontal="right"/>
    </xf>
    <xf numFmtId="165" fontId="3" fillId="0" borderId="0" xfId="1" applyNumberFormat="1" applyFont="1" applyBorder="1"/>
    <xf numFmtId="0" fontId="8" fillId="0" borderId="0" xfId="0" applyFont="1" applyBorder="1"/>
    <xf numFmtId="0" fontId="3" fillId="0" borderId="0" xfId="0" applyFont="1" applyBorder="1"/>
    <xf numFmtId="165" fontId="3" fillId="0" borderId="1" xfId="1" applyNumberFormat="1" applyFont="1" applyBorder="1"/>
    <xf numFmtId="165" fontId="8" fillId="0" borderId="0" xfId="1" applyNumberFormat="1" applyFont="1"/>
    <xf numFmtId="0" fontId="8" fillId="0" borderId="1" xfId="0" applyFont="1" applyBorder="1"/>
    <xf numFmtId="10" fontId="8" fillId="0" borderId="1" xfId="3" applyNumberFormat="1" applyFont="1" applyBorder="1"/>
    <xf numFmtId="0" fontId="9" fillId="0" borderId="0" xfId="0" applyFont="1"/>
    <xf numFmtId="0" fontId="4" fillId="0" borderId="0" xfId="0" applyFont="1"/>
    <xf numFmtId="0" fontId="5" fillId="0" borderId="0" xfId="0" applyFont="1"/>
    <xf numFmtId="0" fontId="5" fillId="0" borderId="1" xfId="0" applyFont="1" applyBorder="1"/>
    <xf numFmtId="0" fontId="3" fillId="2" borderId="0" xfId="0" applyFont="1" applyFill="1"/>
    <xf numFmtId="0" fontId="10" fillId="4" borderId="3" xfId="0" applyFont="1" applyFill="1" applyBorder="1" applyAlignment="1">
      <alignment vertical="center" wrapText="1"/>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1" fillId="2" borderId="0" xfId="0" applyFont="1" applyFill="1" applyBorder="1" applyAlignment="1">
      <alignment horizontal="left" vertical="center" wrapText="1"/>
    </xf>
    <xf numFmtId="0" fontId="4" fillId="2" borderId="7" xfId="0" applyFont="1" applyFill="1" applyBorder="1"/>
    <xf numFmtId="6" fontId="5" fillId="2" borderId="8" xfId="0" applyNumberFormat="1" applyFont="1" applyFill="1" applyBorder="1" applyAlignment="1">
      <alignment horizontal="right"/>
    </xf>
    <xf numFmtId="164" fontId="5" fillId="2" borderId="9" xfId="0" applyNumberFormat="1" applyFont="1" applyFill="1" applyBorder="1" applyAlignment="1">
      <alignment horizontal="right"/>
    </xf>
    <xf numFmtId="164" fontId="5" fillId="2" borderId="10" xfId="0" applyNumberFormat="1" applyFont="1" applyFill="1" applyBorder="1" applyAlignment="1">
      <alignment horizontal="right"/>
    </xf>
    <xf numFmtId="0" fontId="11" fillId="2" borderId="0" xfId="0" applyFont="1" applyFill="1" applyBorder="1" applyAlignment="1">
      <alignment horizontal="left" vertical="center"/>
    </xf>
    <xf numFmtId="0" fontId="5" fillId="2" borderId="11" xfId="0" applyFont="1" applyFill="1" applyBorder="1" applyAlignment="1">
      <alignment horizontal="right"/>
    </xf>
    <xf numFmtId="165" fontId="5" fillId="2" borderId="12" xfId="1" applyNumberFormat="1" applyFont="1" applyFill="1" applyBorder="1" applyAlignment="1">
      <alignment horizontal="right"/>
    </xf>
    <xf numFmtId="165" fontId="5" fillId="2" borderId="13" xfId="1" applyNumberFormat="1" applyFont="1" applyFill="1" applyBorder="1" applyAlignment="1">
      <alignment horizontal="right"/>
    </xf>
    <xf numFmtId="165" fontId="5" fillId="2" borderId="14" xfId="1" applyNumberFormat="1" applyFont="1" applyFill="1" applyBorder="1" applyAlignment="1">
      <alignment horizontal="right"/>
    </xf>
    <xf numFmtId="0" fontId="6" fillId="2" borderId="11" xfId="0" applyFont="1" applyFill="1" applyBorder="1" applyAlignment="1">
      <alignment horizontal="right"/>
    </xf>
    <xf numFmtId="164" fontId="12" fillId="2" borderId="0" xfId="0" applyNumberFormat="1" applyFont="1" applyFill="1" applyBorder="1" applyAlignment="1">
      <alignment horizontal="right" vertical="center"/>
    </xf>
    <xf numFmtId="0" fontId="7" fillId="2" borderId="11" xfId="0" applyFont="1" applyFill="1" applyBorder="1"/>
    <xf numFmtId="0" fontId="6" fillId="0" borderId="11" xfId="0" applyFont="1" applyFill="1" applyBorder="1" applyAlignment="1">
      <alignment horizontal="right"/>
    </xf>
    <xf numFmtId="0" fontId="7" fillId="0" borderId="15" xfId="0" applyFont="1" applyFill="1" applyBorder="1" applyAlignment="1">
      <alignment horizontal="left"/>
    </xf>
    <xf numFmtId="165" fontId="5" fillId="2" borderId="16" xfId="1" applyNumberFormat="1" applyFont="1" applyFill="1" applyBorder="1" applyAlignment="1">
      <alignment horizontal="right"/>
    </xf>
    <xf numFmtId="165" fontId="5" fillId="2" borderId="17" xfId="1" applyNumberFormat="1" applyFont="1" applyFill="1" applyBorder="1" applyAlignment="1">
      <alignment horizontal="right"/>
    </xf>
    <xf numFmtId="165" fontId="5" fillId="2" borderId="18" xfId="1" applyNumberFormat="1" applyFont="1" applyFill="1" applyBorder="1" applyAlignment="1">
      <alignment horizontal="right"/>
    </xf>
    <xf numFmtId="0" fontId="4" fillId="0" borderId="19" xfId="0" applyFont="1" applyBorder="1"/>
    <xf numFmtId="0" fontId="4" fillId="0" borderId="15" xfId="0" applyFont="1" applyBorder="1"/>
    <xf numFmtId="166" fontId="4" fillId="2" borderId="20" xfId="3" applyNumberFormat="1" applyFont="1" applyFill="1" applyBorder="1" applyAlignment="1">
      <alignment horizontal="right"/>
    </xf>
    <xf numFmtId="166" fontId="4" fillId="2" borderId="21" xfId="3" applyNumberFormat="1" applyFont="1" applyFill="1" applyBorder="1" applyAlignment="1">
      <alignment horizontal="right"/>
    </xf>
    <xf numFmtId="166" fontId="4" fillId="2" borderId="22" xfId="3" applyNumberFormat="1" applyFont="1" applyFill="1" applyBorder="1" applyAlignment="1">
      <alignment horizontal="right"/>
    </xf>
    <xf numFmtId="164" fontId="13" fillId="2" borderId="0" xfId="0" applyNumberFormat="1" applyFont="1" applyFill="1" applyBorder="1" applyAlignment="1">
      <alignment horizontal="right" vertical="center"/>
    </xf>
    <xf numFmtId="167" fontId="3" fillId="0" borderId="0" xfId="2" applyNumberFormat="1" applyFont="1"/>
    <xf numFmtId="10" fontId="5" fillId="0" borderId="0" xfId="0" applyNumberFormat="1" applyFont="1"/>
    <xf numFmtId="2" fontId="11" fillId="2" borderId="0" xfId="0" applyNumberFormat="1" applyFont="1" applyFill="1" applyBorder="1" applyAlignment="1">
      <alignment horizontal="right" vertical="center"/>
    </xf>
    <xf numFmtId="0" fontId="15" fillId="0" borderId="0" xfId="4" applyFont="1" applyFill="1"/>
    <xf numFmtId="0" fontId="15" fillId="0" borderId="0" xfId="4" applyFont="1"/>
    <xf numFmtId="0" fontId="3" fillId="0" borderId="0" xfId="0" applyFont="1" applyFill="1"/>
    <xf numFmtId="0" fontId="16" fillId="0" borderId="0" xfId="4" applyFont="1" applyFill="1"/>
    <xf numFmtId="0" fontId="3" fillId="0" borderId="0" xfId="0" applyFont="1" applyAlignment="1">
      <alignment vertical="center"/>
    </xf>
    <xf numFmtId="0" fontId="8" fillId="0" borderId="0" xfId="0" applyFont="1" applyAlignment="1">
      <alignment vertical="center"/>
    </xf>
    <xf numFmtId="0" fontId="3" fillId="0" borderId="0" xfId="0" applyFont="1" applyAlignment="1">
      <alignment horizontal="left" vertical="center" indent="4"/>
    </xf>
    <xf numFmtId="0" fontId="15" fillId="0" borderId="0" xfId="4" applyFont="1" applyAlignment="1">
      <alignment vertical="center"/>
    </xf>
    <xf numFmtId="165" fontId="5" fillId="0" borderId="12" xfId="1" applyNumberFormat="1" applyFont="1" applyFill="1" applyBorder="1" applyAlignment="1">
      <alignment horizontal="right"/>
    </xf>
    <xf numFmtId="165" fontId="5" fillId="0" borderId="13" xfId="1" applyNumberFormat="1" applyFont="1" applyFill="1" applyBorder="1" applyAlignment="1">
      <alignment horizontal="right"/>
    </xf>
    <xf numFmtId="165" fontId="4" fillId="0" borderId="8" xfId="1" applyNumberFormat="1" applyFont="1" applyFill="1" applyBorder="1" applyAlignment="1">
      <alignment horizontal="right"/>
    </xf>
    <xf numFmtId="10" fontId="3" fillId="0" borderId="0" xfId="0" applyNumberFormat="1" applyFont="1"/>
    <xf numFmtId="0" fontId="1" fillId="0" borderId="0" xfId="0" applyFont="1" applyAlignment="1">
      <alignment horizontal="left" wrapText="1"/>
    </xf>
    <xf numFmtId="0" fontId="3" fillId="0" borderId="0" xfId="0" applyFont="1" applyAlignment="1">
      <alignment horizontal="left" wrapText="1"/>
    </xf>
    <xf numFmtId="0" fontId="3" fillId="0" borderId="0" xfId="0" applyFont="1" applyFill="1" applyAlignment="1">
      <alignment horizontal="left" wrapText="1"/>
    </xf>
    <xf numFmtId="0" fontId="3" fillId="0" borderId="0" xfId="0" applyFont="1" applyAlignment="1">
      <alignment horizontal="left" vertical="center" wrapText="1"/>
    </xf>
    <xf numFmtId="0" fontId="12" fillId="0" borderId="0" xfId="0" applyFont="1" applyAlignment="1">
      <alignment horizontal="left" vertical="center" wrapText="1"/>
    </xf>
    <xf numFmtId="0" fontId="3" fillId="0" borderId="0" xfId="0" applyFont="1" applyAlignment="1">
      <alignment horizontal="left" vertical="center"/>
    </xf>
  </cellXfs>
  <cellStyles count="6">
    <cellStyle name="Comma" xfId="1" builtinId="3"/>
    <cellStyle name="Currency" xfId="2" builtinId="4"/>
    <cellStyle name="Hyperlink" xfId="4" builtinId="8"/>
    <cellStyle name="Normal" xfId="0" builtinId="0"/>
    <cellStyle name="Normal 2" xfId="5" xr:uid="{7B544061-49D9-4BD9-9350-6163FB60864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104775</xdr:rowOff>
    </xdr:from>
    <xdr:ext cx="1790700" cy="703449"/>
    <xdr:pic>
      <xdr:nvPicPr>
        <xdr:cNvPr id="2" name="Picture 1" descr="NIC_logo_black (6)">
          <a:extLst>
            <a:ext uri="{FF2B5EF4-FFF2-40B4-BE49-F238E27FC236}">
              <a16:creationId xmlns:a16="http://schemas.microsoft.com/office/drawing/2014/main" id="{1E981508-DD4B-4BC2-9989-CC49A3E352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04775"/>
          <a:ext cx="1790700" cy="703449"/>
        </a:xfrm>
        <a:prstGeom prst="rect">
          <a:avLst/>
        </a:prstGeom>
        <a:noFill/>
        <a:ln>
          <a:noFill/>
        </a:ln>
      </xdr:spPr>
    </xdr:pic>
    <xdr:clientData/>
  </xdr:oneCellAnchor>
  <xdr:twoCellAnchor>
    <xdr:from>
      <xdr:col>1</xdr:col>
      <xdr:colOff>0</xdr:colOff>
      <xdr:row>15</xdr:row>
      <xdr:rowOff>0</xdr:rowOff>
    </xdr:from>
    <xdr:to>
      <xdr:col>1</xdr:col>
      <xdr:colOff>2481262</xdr:colOff>
      <xdr:row>18</xdr:row>
      <xdr:rowOff>133349</xdr:rowOff>
    </xdr:to>
    <xdr:sp macro="" textlink="">
      <xdr:nvSpPr>
        <xdr:cNvPr id="4" name="TextBox 3">
          <a:extLst>
            <a:ext uri="{FF2B5EF4-FFF2-40B4-BE49-F238E27FC236}">
              <a16:creationId xmlns:a16="http://schemas.microsoft.com/office/drawing/2014/main" id="{BD24E1BF-FE45-4182-99A9-FC3223C91801}"/>
            </a:ext>
          </a:extLst>
        </xdr:cNvPr>
        <xdr:cNvSpPr txBox="1"/>
      </xdr:nvSpPr>
      <xdr:spPr>
        <a:xfrm>
          <a:off x="647700" y="2714625"/>
          <a:ext cx="2481262" cy="6762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Candara" panose="020E0502030303020204" pitchFamily="34" charset="0"/>
              <a:ea typeface="+mn-ea"/>
              <a:cs typeface="+mn-cs"/>
            </a:rPr>
            <a:t>Internal Documentation</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ysClr val="windowText" lastClr="000000"/>
              </a:solidFill>
              <a:effectLst/>
              <a:uLnTx/>
              <a:uFillTx/>
              <a:latin typeface="Candara" panose="020E0502030303020204" pitchFamily="34" charset="0"/>
              <a:ea typeface="+mn-ea"/>
              <a:cs typeface="+mn-cs"/>
            </a:rPr>
            <a:t>Spreadsheet version: v1.1</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ysClr val="windowText" lastClr="000000"/>
              </a:solidFill>
              <a:effectLst/>
              <a:uLnTx/>
              <a:uFillTx/>
              <a:latin typeface="Candara" panose="020E0502030303020204" pitchFamily="34" charset="0"/>
              <a:ea typeface="+mn-ea"/>
              <a:cs typeface="+mn-cs"/>
            </a:rPr>
            <a:t>Last checked: Dec 2020</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42863</xdr:colOff>
      <xdr:row>0</xdr:row>
      <xdr:rowOff>100012</xdr:rowOff>
    </xdr:from>
    <xdr:ext cx="1790700" cy="703449"/>
    <xdr:pic>
      <xdr:nvPicPr>
        <xdr:cNvPr id="4" name="Picture 3" descr="NIC_logo_black (6)">
          <a:extLst>
            <a:ext uri="{FF2B5EF4-FFF2-40B4-BE49-F238E27FC236}">
              <a16:creationId xmlns:a16="http://schemas.microsoft.com/office/drawing/2014/main" id="{13AEAE5F-DEE8-49CC-BFEA-DC4E134B244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813" y="100012"/>
          <a:ext cx="1790700" cy="70344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grey\AppData\Local\Microsoft\Windows\INetCache\Content.Outlook\X9C8TOIE\04162019%20Fiscal%20Remit%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hapter 7 Table"/>
      <sheetName val="Annex"/>
      <sheetName val="Calculation"/>
      <sheetName val="Sheet1"/>
    </sheetNames>
    <sheetDataSet>
      <sheetData sheetId="0"/>
      <sheetData sheetId="1"/>
      <sheetData sheetId="2"/>
      <sheetData sheetId="3">
        <row r="271">
          <cell r="C271">
            <v>4545.6423594939106</v>
          </cell>
          <cell r="D271">
            <v>3919.393473031158</v>
          </cell>
          <cell r="E271">
            <v>921.91051096279466</v>
          </cell>
        </row>
        <row r="272">
          <cell r="C272">
            <v>150.28592067095838</v>
          </cell>
          <cell r="D272">
            <v>2220.9546997060961</v>
          </cell>
          <cell r="E272">
            <v>2940.959597544701</v>
          </cell>
        </row>
        <row r="273">
          <cell r="C273">
            <v>193.88066462183306</v>
          </cell>
          <cell r="D273">
            <v>1144.9336548402464</v>
          </cell>
          <cell r="E273">
            <v>1703.1000583166947</v>
          </cell>
          <cell r="F273">
            <v>1751.0854472125161</v>
          </cell>
        </row>
        <row r="274">
          <cell r="C274">
            <v>6096.1767387865912</v>
          </cell>
          <cell r="D274">
            <v>6105.0735007015192</v>
          </cell>
        </row>
        <row r="275">
          <cell r="C275">
            <v>4255.7746844942103</v>
          </cell>
          <cell r="D275">
            <v>3242.3338842718449</v>
          </cell>
        </row>
        <row r="276">
          <cell r="E276">
            <v>10516.003086739849</v>
          </cell>
          <cell r="F276">
            <v>11380.022905262251</v>
          </cell>
          <cell r="G276">
            <v>11228.231931751314</v>
          </cell>
          <cell r="H276">
            <v>11573.342101346849</v>
          </cell>
        </row>
        <row r="277">
          <cell r="C277">
            <v>3328.1957866310668</v>
          </cell>
          <cell r="D277">
            <v>3579.667856608206</v>
          </cell>
          <cell r="E277">
            <v>4607.5720394724776</v>
          </cell>
          <cell r="F277">
            <v>5423.3523330728585</v>
          </cell>
          <cell r="G277">
            <v>6065.311845002454</v>
          </cell>
          <cell r="H277">
            <v>6759.787840391662</v>
          </cell>
        </row>
        <row r="278">
          <cell r="C278">
            <v>2551.9183270619806</v>
          </cell>
          <cell r="D278">
            <v>2871.1813713448037</v>
          </cell>
          <cell r="E278">
            <v>2224.3634430115017</v>
          </cell>
          <cell r="F278">
            <v>2040.2438634783189</v>
          </cell>
          <cell r="G278">
            <v>2203.5187232197604</v>
          </cell>
          <cell r="H278">
            <v>2380.1505335346237</v>
          </cell>
        </row>
        <row r="279">
          <cell r="C279">
            <v>529.4</v>
          </cell>
          <cell r="D279">
            <v>400</v>
          </cell>
          <cell r="E279">
            <v>2442.0090042798265</v>
          </cell>
          <cell r="F279">
            <v>3137.0571760667731</v>
          </cell>
          <cell r="G279">
            <v>3502.1509783162364</v>
          </cell>
          <cell r="H279">
            <v>3883.0138331539479</v>
          </cell>
        </row>
        <row r="280">
          <cell r="C280">
            <v>2729.016015437081</v>
          </cell>
          <cell r="D280">
            <v>2878.1298772530413</v>
          </cell>
          <cell r="E280">
            <v>3449.2802908987478</v>
          </cell>
          <cell r="F280">
            <v>3810.5600485817276</v>
          </cell>
          <cell r="G280">
            <v>4232.0746746505101</v>
          </cell>
          <cell r="H280">
            <v>4688.0719518469141</v>
          </cell>
        </row>
        <row r="281">
          <cell r="D281">
            <v>500</v>
          </cell>
          <cell r="E281">
            <v>500</v>
          </cell>
        </row>
        <row r="282">
          <cell r="C282">
            <v>494.18226952015783</v>
          </cell>
          <cell r="D282">
            <v>200</v>
          </cell>
          <cell r="E282">
            <v>200</v>
          </cell>
          <cell r="F282">
            <v>200</v>
          </cell>
          <cell r="G282">
            <v>200</v>
          </cell>
          <cell r="H282">
            <v>200</v>
          </cell>
        </row>
        <row r="288">
          <cell r="C288">
            <v>352.17037490892943</v>
          </cell>
          <cell r="D288">
            <v>317</v>
          </cell>
          <cell r="E288">
            <v>142.80000000000001</v>
          </cell>
        </row>
        <row r="290">
          <cell r="D290">
            <v>497.95308096434508</v>
          </cell>
          <cell r="E290">
            <v>504.62437251584618</v>
          </cell>
          <cell r="F290">
            <v>512.29590164781735</v>
          </cell>
          <cell r="G290">
            <v>520.59671874964579</v>
          </cell>
          <cell r="H290">
            <v>529.01156373360038</v>
          </cell>
        </row>
        <row r="292">
          <cell r="C292">
            <v>562.5</v>
          </cell>
          <cell r="D292">
            <v>662.5</v>
          </cell>
          <cell r="E292">
            <v>863.75</v>
          </cell>
          <cell r="F292">
            <v>1300</v>
          </cell>
          <cell r="G292">
            <v>1300</v>
          </cell>
          <cell r="H292">
            <v>1300</v>
          </cell>
        </row>
        <row r="294">
          <cell r="C294">
            <v>260</v>
          </cell>
          <cell r="D294">
            <v>350</v>
          </cell>
          <cell r="E294">
            <v>390</v>
          </cell>
          <cell r="F294">
            <v>400</v>
          </cell>
          <cell r="G294">
            <v>400</v>
          </cell>
          <cell r="H294">
            <v>400</v>
          </cell>
        </row>
        <row r="295">
          <cell r="C295">
            <v>1.1951857323447189E-2</v>
          </cell>
          <cell r="D295">
            <v>1.1880658766483514E-2</v>
          </cell>
          <cell r="E295">
            <v>1.1600098634636822E-2</v>
          </cell>
          <cell r="F295">
            <v>9.8939948343494243E-3</v>
          </cell>
          <cell r="G295">
            <v>8.6646984999070777E-3</v>
          </cell>
          <cell r="H295">
            <v>8.3149508240705251E-3</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ic.org.uk/app/uploads/Impact-and-costings-notes-1.pdf" TargetMode="External"/><Relationship Id="rId1" Type="http://schemas.openxmlformats.org/officeDocument/2006/relationships/hyperlink" Target="https://nic.org.uk/app/uploads/CCS001_CCS0618917350-001_NIC-NIA_Accessible-1.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34"/>
  <sheetViews>
    <sheetView showGridLines="0" tabSelected="1" workbookViewId="0">
      <selection activeCell="J27" sqref="J27"/>
    </sheetView>
  </sheetViews>
  <sheetFormatPr defaultColWidth="9.06640625" defaultRowHeight="14.25" x14ac:dyDescent="0.45"/>
  <cols>
    <col min="1" max="1" width="9.06640625" style="1"/>
    <col min="2" max="2" width="40.06640625" style="1" customWidth="1"/>
    <col min="3" max="16384" width="9.06640625" style="1"/>
  </cols>
  <sheetData>
    <row r="1" spans="2:21" s="7" customFormat="1" x14ac:dyDescent="0.45"/>
    <row r="2" spans="2:21" s="7" customFormat="1" x14ac:dyDescent="0.45"/>
    <row r="3" spans="2:21" s="7" customFormat="1" x14ac:dyDescent="0.45"/>
    <row r="4" spans="2:21" s="7" customFormat="1" x14ac:dyDescent="0.45"/>
    <row r="5" spans="2:21" s="7" customFormat="1" x14ac:dyDescent="0.45"/>
    <row r="6" spans="2:21" ht="14.25" customHeight="1" x14ac:dyDescent="0.45">
      <c r="B6" s="70" t="s">
        <v>105</v>
      </c>
      <c r="C6" s="71"/>
      <c r="D6" s="71"/>
      <c r="E6" s="71"/>
      <c r="F6" s="71"/>
      <c r="G6" s="71"/>
      <c r="H6" s="71"/>
      <c r="I6" s="71"/>
      <c r="J6" s="71"/>
      <c r="K6" s="71"/>
      <c r="L6" s="71"/>
      <c r="M6" s="71"/>
      <c r="N6" s="71"/>
      <c r="O6" s="71"/>
      <c r="P6" s="71"/>
      <c r="Q6" s="71"/>
      <c r="R6" s="71"/>
      <c r="S6" s="71"/>
      <c r="T6" s="71"/>
      <c r="U6" s="71"/>
    </row>
    <row r="7" spans="2:21" x14ac:dyDescent="0.45">
      <c r="B7" s="71"/>
      <c r="C7" s="71"/>
      <c r="D7" s="71"/>
      <c r="E7" s="71"/>
      <c r="F7" s="71"/>
      <c r="G7" s="71"/>
      <c r="H7" s="71"/>
      <c r="I7" s="71"/>
      <c r="J7" s="71"/>
      <c r="K7" s="71"/>
      <c r="L7" s="71"/>
      <c r="M7" s="71"/>
      <c r="N7" s="71"/>
      <c r="O7" s="71"/>
      <c r="P7" s="71"/>
      <c r="Q7" s="71"/>
      <c r="R7" s="71"/>
      <c r="S7" s="71"/>
      <c r="T7" s="71"/>
      <c r="U7" s="71"/>
    </row>
    <row r="8" spans="2:21" x14ac:dyDescent="0.45">
      <c r="B8" s="71"/>
      <c r="C8" s="71"/>
      <c r="D8" s="71"/>
      <c r="E8" s="71"/>
      <c r="F8" s="71"/>
      <c r="G8" s="71"/>
      <c r="H8" s="71"/>
      <c r="I8" s="71"/>
      <c r="J8" s="71"/>
      <c r="K8" s="71"/>
      <c r="L8" s="71"/>
      <c r="M8" s="71"/>
      <c r="N8" s="71"/>
      <c r="O8" s="71"/>
      <c r="P8" s="71"/>
      <c r="Q8" s="71"/>
      <c r="R8" s="71"/>
      <c r="S8" s="71"/>
      <c r="T8" s="71"/>
      <c r="U8" s="71"/>
    </row>
    <row r="10" spans="2:21" x14ac:dyDescent="0.45">
      <c r="B10" s="1" t="s">
        <v>101</v>
      </c>
    </row>
    <row r="11" spans="2:21" x14ac:dyDescent="0.45">
      <c r="B11" s="58" t="s">
        <v>103</v>
      </c>
    </row>
    <row r="12" spans="2:21" x14ac:dyDescent="0.45">
      <c r="B12" s="58" t="s">
        <v>102</v>
      </c>
    </row>
    <row r="13" spans="2:21" x14ac:dyDescent="0.45">
      <c r="B13" s="59"/>
    </row>
    <row r="14" spans="2:21" s="60" customFormat="1" x14ac:dyDescent="0.45">
      <c r="B14" s="61" t="s">
        <v>104</v>
      </c>
    </row>
    <row r="15" spans="2:21" x14ac:dyDescent="0.45">
      <c r="B15" s="59"/>
    </row>
    <row r="16" spans="2:21" x14ac:dyDescent="0.45">
      <c r="B16" s="59"/>
    </row>
    <row r="17" spans="2:2" x14ac:dyDescent="0.45">
      <c r="B17" s="59"/>
    </row>
    <row r="18" spans="2:2" x14ac:dyDescent="0.45">
      <c r="B18" s="59"/>
    </row>
    <row r="19" spans="2:2" x14ac:dyDescent="0.45">
      <c r="B19" s="59"/>
    </row>
    <row r="20" spans="2:2" x14ac:dyDescent="0.45">
      <c r="B20" s="59"/>
    </row>
    <row r="21" spans="2:2" x14ac:dyDescent="0.45">
      <c r="B21" s="59"/>
    </row>
    <row r="22" spans="2:2" x14ac:dyDescent="0.45">
      <c r="B22" s="59"/>
    </row>
    <row r="23" spans="2:2" x14ac:dyDescent="0.45">
      <c r="B23" s="59"/>
    </row>
    <row r="24" spans="2:2" x14ac:dyDescent="0.45">
      <c r="B24" s="59"/>
    </row>
    <row r="25" spans="2:2" x14ac:dyDescent="0.45">
      <c r="B25" s="59"/>
    </row>
    <row r="26" spans="2:2" x14ac:dyDescent="0.45">
      <c r="B26" s="59"/>
    </row>
    <row r="27" spans="2:2" x14ac:dyDescent="0.45">
      <c r="B27" s="59"/>
    </row>
    <row r="29" spans="2:2" x14ac:dyDescent="0.45">
      <c r="B29" s="59"/>
    </row>
    <row r="30" spans="2:2" x14ac:dyDescent="0.45">
      <c r="B30" s="59"/>
    </row>
    <row r="31" spans="2:2" x14ac:dyDescent="0.45">
      <c r="B31" s="59"/>
    </row>
    <row r="32" spans="2:2" x14ac:dyDescent="0.45">
      <c r="B32" s="59"/>
    </row>
    <row r="33" spans="2:2" x14ac:dyDescent="0.45">
      <c r="B33" s="59"/>
    </row>
    <row r="34" spans="2:2" x14ac:dyDescent="0.45">
      <c r="B34" s="59"/>
    </row>
  </sheetData>
  <mergeCells count="1">
    <mergeCell ref="B6:U8"/>
  </mergeCells>
  <hyperlinks>
    <hyperlink ref="B12" r:id="rId1" xr:uid="{164D4B21-E99E-4521-96FD-5339065DAC27}"/>
    <hyperlink ref="B11" r:id="rId2" xr:uid="{97944EAA-CE48-40DE-B587-EEDAAE13BEF3}"/>
  </hyperlink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B2:K36"/>
  <sheetViews>
    <sheetView showGridLines="0" zoomScale="85" zoomScaleNormal="85" workbookViewId="0">
      <selection activeCell="G8" sqref="G8"/>
    </sheetView>
  </sheetViews>
  <sheetFormatPr defaultColWidth="8.796875" defaultRowHeight="14.25" x14ac:dyDescent="0.45"/>
  <cols>
    <col min="1" max="1" width="8.796875" style="1"/>
    <col min="2" max="2" width="37" style="1" customWidth="1"/>
    <col min="3" max="9" width="12.796875" style="1" customWidth="1"/>
    <col min="10" max="16384" width="8.796875" style="1"/>
  </cols>
  <sheetData>
    <row r="2" spans="2:11" ht="46.15" x14ac:dyDescent="1.35">
      <c r="D2" s="22" t="s">
        <v>54</v>
      </c>
    </row>
    <row r="3" spans="2:11" ht="17.25" customHeight="1" x14ac:dyDescent="1.35">
      <c r="D3" s="22"/>
    </row>
    <row r="4" spans="2:11" ht="16.149999999999999" thickBot="1" x14ac:dyDescent="0.55000000000000004">
      <c r="B4" s="23" t="s">
        <v>55</v>
      </c>
      <c r="C4" s="24"/>
      <c r="D4" s="25"/>
      <c r="E4" s="24"/>
      <c r="F4" s="24"/>
      <c r="G4" s="24"/>
      <c r="H4" s="24"/>
      <c r="I4" s="26"/>
    </row>
    <row r="5" spans="2:11" ht="31.9" thickBot="1" x14ac:dyDescent="0.5">
      <c r="B5" s="27" t="s">
        <v>56</v>
      </c>
      <c r="C5" s="28" t="s">
        <v>57</v>
      </c>
      <c r="D5" s="29" t="s">
        <v>58</v>
      </c>
      <c r="E5" s="29" t="s">
        <v>59</v>
      </c>
      <c r="F5" s="29" t="s">
        <v>60</v>
      </c>
      <c r="G5" s="29" t="s">
        <v>61</v>
      </c>
      <c r="H5" s="30" t="s">
        <v>62</v>
      </c>
      <c r="I5" s="31"/>
    </row>
    <row r="6" spans="2:11" ht="15.75" x14ac:dyDescent="0.5">
      <c r="B6" s="32" t="s">
        <v>31</v>
      </c>
      <c r="C6" s="33"/>
      <c r="D6" s="34"/>
      <c r="E6" s="34"/>
      <c r="F6" s="34"/>
      <c r="G6" s="34"/>
      <c r="H6" s="35"/>
      <c r="I6" s="36"/>
    </row>
    <row r="7" spans="2:11" ht="15.75" x14ac:dyDescent="0.5">
      <c r="B7" s="37" t="s">
        <v>32</v>
      </c>
      <c r="C7" s="38">
        <f>ROUND([1]Calculation!C271,-2)</f>
        <v>4500</v>
      </c>
      <c r="D7" s="39">
        <f>ROUND([1]Calculation!D271,-2)</f>
        <v>3900</v>
      </c>
      <c r="E7" s="39">
        <f>ROUND([1]Calculation!E271,-2)</f>
        <v>900</v>
      </c>
      <c r="F7" s="39"/>
      <c r="G7" s="39"/>
      <c r="H7" s="40"/>
      <c r="I7" s="36"/>
    </row>
    <row r="8" spans="2:11" ht="15.75" x14ac:dyDescent="0.5">
      <c r="B8" s="41" t="s">
        <v>33</v>
      </c>
      <c r="C8" s="38">
        <f>ROUND([1]Calculation!C272,-2)</f>
        <v>200</v>
      </c>
      <c r="D8" s="39">
        <f>ROUND([1]Calculation!D272,-2)</f>
        <v>2200</v>
      </c>
      <c r="E8" s="39">
        <f>ROUND([1]Calculation!E272,-2)</f>
        <v>2900</v>
      </c>
      <c r="F8" s="39">
        <v>200</v>
      </c>
      <c r="G8" s="39"/>
      <c r="H8" s="40"/>
      <c r="I8" s="42"/>
    </row>
    <row r="9" spans="2:11" ht="15.75" x14ac:dyDescent="0.5">
      <c r="B9" s="41" t="s">
        <v>63</v>
      </c>
      <c r="C9" s="38">
        <f>ROUND([1]Calculation!C273,-2)</f>
        <v>200</v>
      </c>
      <c r="D9" s="39">
        <f>ROUND([1]Calculation!D273,-2)</f>
        <v>1100</v>
      </c>
      <c r="E9" s="39">
        <f>ROUND([1]Calculation!E273,-2)</f>
        <v>1700</v>
      </c>
      <c r="F9" s="39">
        <f>ROUND([1]Calculation!F273,-2)</f>
        <v>1800</v>
      </c>
      <c r="G9" s="39"/>
      <c r="H9" s="40"/>
      <c r="I9" s="42"/>
      <c r="K9" s="3"/>
    </row>
    <row r="10" spans="2:11" ht="15.75" x14ac:dyDescent="0.5">
      <c r="B10" s="37" t="s">
        <v>35</v>
      </c>
      <c r="C10" s="38">
        <f>ROUND([1]Calculation!C274,-2)</f>
        <v>6100</v>
      </c>
      <c r="D10" s="39">
        <f>ROUND([1]Calculation!D274,-2)</f>
        <v>6100</v>
      </c>
      <c r="E10" s="39"/>
      <c r="F10" s="39"/>
      <c r="G10" s="39"/>
      <c r="H10" s="40"/>
      <c r="I10" s="36"/>
    </row>
    <row r="11" spans="2:11" ht="15.75" x14ac:dyDescent="0.5">
      <c r="B11" s="41" t="s">
        <v>36</v>
      </c>
      <c r="C11" s="38">
        <f>ROUND([1]Calculation!C275,-2)</f>
        <v>4300</v>
      </c>
      <c r="D11" s="39">
        <f>ROUND([1]Calculation!D275,-2)</f>
        <v>3200</v>
      </c>
      <c r="E11" s="39"/>
      <c r="F11" s="39"/>
      <c r="G11" s="39"/>
      <c r="H11" s="40"/>
      <c r="I11" s="42"/>
    </row>
    <row r="12" spans="2:11" ht="15.75" x14ac:dyDescent="0.5">
      <c r="B12" s="41" t="s">
        <v>64</v>
      </c>
      <c r="C12" s="38"/>
      <c r="D12" s="39"/>
      <c r="E12" s="39">
        <f>ROUND([1]Calculation!E276,-2)</f>
        <v>10500</v>
      </c>
      <c r="F12" s="39">
        <f>ROUND([1]Calculation!F276,-2)</f>
        <v>11400</v>
      </c>
      <c r="G12" s="39">
        <f>ROUND([1]Calculation!G276,-2)</f>
        <v>11200</v>
      </c>
      <c r="H12" s="40">
        <f>ROUND([1]Calculation!H276,-2)</f>
        <v>11600</v>
      </c>
      <c r="I12" s="42"/>
    </row>
    <row r="13" spans="2:11" ht="15.75" x14ac:dyDescent="0.5">
      <c r="B13" s="41" t="s">
        <v>38</v>
      </c>
      <c r="C13" s="38">
        <f>ROUND([1]Calculation!C277,-2)</f>
        <v>3300</v>
      </c>
      <c r="D13" s="39">
        <f>ROUND([1]Calculation!D277,-2)</f>
        <v>3600</v>
      </c>
      <c r="E13" s="39">
        <f>ROUND([1]Calculation!E277,-2)</f>
        <v>4600</v>
      </c>
      <c r="F13" s="39">
        <f>ROUND([1]Calculation!F277,-2)</f>
        <v>5400</v>
      </c>
      <c r="G13" s="39">
        <f>ROUND([1]Calculation!G277,-2)</f>
        <v>6100</v>
      </c>
      <c r="H13" s="40">
        <f>ROUND([1]Calculation!H277,-2)</f>
        <v>6800</v>
      </c>
      <c r="I13" s="42"/>
    </row>
    <row r="14" spans="2:11" ht="15.75" x14ac:dyDescent="0.5">
      <c r="B14" s="41" t="s">
        <v>65</v>
      </c>
      <c r="C14" s="38">
        <f>ROUND([1]Calculation!C278,-2)</f>
        <v>2600</v>
      </c>
      <c r="D14" s="39">
        <f>ROUND([1]Calculation!D278,-2)</f>
        <v>2900</v>
      </c>
      <c r="E14" s="39">
        <f>ROUND([1]Calculation!E278,-2)</f>
        <v>2200</v>
      </c>
      <c r="F14" s="39">
        <f>ROUND([1]Calculation!F278,-2)</f>
        <v>2000</v>
      </c>
      <c r="G14" s="39">
        <f>ROUND([1]Calculation!G278,-2)</f>
        <v>2200</v>
      </c>
      <c r="H14" s="40">
        <f>ROUND([1]Calculation!H278,-2)</f>
        <v>2400</v>
      </c>
      <c r="I14" s="42"/>
    </row>
    <row r="15" spans="2:11" ht="15.75" x14ac:dyDescent="0.5">
      <c r="B15" s="41" t="s">
        <v>40</v>
      </c>
      <c r="C15" s="38">
        <f>ROUND([1]Calculation!C279,-2)</f>
        <v>500</v>
      </c>
      <c r="D15" s="39">
        <f>ROUND([1]Calculation!D279,-2)</f>
        <v>400</v>
      </c>
      <c r="E15" s="39">
        <f>ROUND([1]Calculation!E279,-2)</f>
        <v>2400</v>
      </c>
      <c r="F15" s="39">
        <f>ROUND([1]Calculation!F279,-2)</f>
        <v>3100</v>
      </c>
      <c r="G15" s="39">
        <f>ROUND([1]Calculation!G279,-2)</f>
        <v>3500</v>
      </c>
      <c r="H15" s="40">
        <f>ROUND([1]Calculation!H279,-2)</f>
        <v>3900</v>
      </c>
      <c r="I15" s="42"/>
    </row>
    <row r="16" spans="2:11" ht="15.75" x14ac:dyDescent="0.5">
      <c r="B16" s="41" t="s">
        <v>41</v>
      </c>
      <c r="C16" s="38">
        <f>ROUND([1]Calculation!C280,-2)</f>
        <v>2700</v>
      </c>
      <c r="D16" s="39">
        <f>ROUND([1]Calculation!D280,-2)</f>
        <v>2900</v>
      </c>
      <c r="E16" s="39">
        <f>ROUND([1]Calculation!E280,-2)</f>
        <v>3400</v>
      </c>
      <c r="F16" s="39">
        <f>ROUND([1]Calculation!F280,-2)</f>
        <v>3800</v>
      </c>
      <c r="G16" s="39">
        <f>ROUND([1]Calculation!G280,-2)</f>
        <v>4200</v>
      </c>
      <c r="H16" s="40">
        <f>ROUND([1]Calculation!H280,-2)</f>
        <v>4700</v>
      </c>
      <c r="I16" s="42"/>
    </row>
    <row r="17" spans="2:9" ht="15.75" x14ac:dyDescent="0.5">
      <c r="B17" s="41" t="s">
        <v>42</v>
      </c>
      <c r="C17" s="38"/>
      <c r="D17" s="39">
        <f>ROUND([1]Calculation!D281,-2)</f>
        <v>500</v>
      </c>
      <c r="E17" s="39">
        <f>ROUND([1]Calculation!E281,-2)</f>
        <v>500</v>
      </c>
      <c r="F17" s="39"/>
      <c r="G17" s="39"/>
      <c r="H17" s="40"/>
      <c r="I17" s="42"/>
    </row>
    <row r="18" spans="2:9" ht="15.75" x14ac:dyDescent="0.5">
      <c r="B18" s="41" t="s">
        <v>43</v>
      </c>
      <c r="C18" s="38">
        <f>ROUND([1]Calculation!C282,-2)</f>
        <v>500</v>
      </c>
      <c r="D18" s="39">
        <f>ROUND([1]Calculation!D282,-2)</f>
        <v>200</v>
      </c>
      <c r="E18" s="39">
        <f>ROUND([1]Calculation!E282,-2)</f>
        <v>200</v>
      </c>
      <c r="F18" s="39">
        <f>ROUND([1]Calculation!F282,-2)</f>
        <v>200</v>
      </c>
      <c r="G18" s="39">
        <f>ROUND([1]Calculation!G282,-2)</f>
        <v>200</v>
      </c>
      <c r="H18" s="40">
        <f>ROUND([1]Calculation!H282,-2)</f>
        <v>200</v>
      </c>
      <c r="I18" s="42"/>
    </row>
    <row r="19" spans="2:9" ht="15.75" x14ac:dyDescent="0.5">
      <c r="B19" s="41"/>
      <c r="C19" s="38"/>
      <c r="D19" s="39"/>
      <c r="E19" s="39"/>
      <c r="F19" s="39"/>
      <c r="G19" s="39"/>
      <c r="H19" s="40"/>
      <c r="I19" s="42"/>
    </row>
    <row r="20" spans="2:9" ht="15.75" x14ac:dyDescent="0.5">
      <c r="B20" s="43" t="s">
        <v>44</v>
      </c>
      <c r="C20" s="38"/>
      <c r="D20" s="39"/>
      <c r="E20" s="39"/>
      <c r="F20" s="39"/>
      <c r="G20" s="39"/>
      <c r="H20" s="40"/>
      <c r="I20" s="42"/>
    </row>
    <row r="21" spans="2:9" ht="15.75" x14ac:dyDescent="0.5">
      <c r="B21" s="41" t="s">
        <v>45</v>
      </c>
      <c r="C21" s="66">
        <v>200</v>
      </c>
      <c r="D21" s="67">
        <v>500</v>
      </c>
      <c r="E21" s="39">
        <v>100</v>
      </c>
      <c r="F21" s="39">
        <v>0</v>
      </c>
      <c r="G21" s="39"/>
      <c r="H21" s="40"/>
      <c r="I21" s="42"/>
    </row>
    <row r="22" spans="2:9" ht="15.75" x14ac:dyDescent="0.5">
      <c r="B22" s="41" t="s">
        <v>46</v>
      </c>
      <c r="C22" s="38" t="s">
        <v>66</v>
      </c>
      <c r="D22" s="39"/>
      <c r="E22" s="39"/>
      <c r="F22" s="39"/>
      <c r="G22" s="39"/>
      <c r="H22" s="40"/>
      <c r="I22" s="42"/>
    </row>
    <row r="23" spans="2:9" ht="15.75" x14ac:dyDescent="0.5">
      <c r="B23" s="43" t="s">
        <v>47</v>
      </c>
      <c r="C23" s="38"/>
      <c r="D23" s="39"/>
      <c r="E23" s="39"/>
      <c r="F23" s="39"/>
      <c r="G23" s="39"/>
      <c r="H23" s="40"/>
      <c r="I23" s="42"/>
    </row>
    <row r="24" spans="2:9" ht="15.75" x14ac:dyDescent="0.5">
      <c r="B24" s="41" t="s">
        <v>48</v>
      </c>
      <c r="C24" s="38">
        <f>ROUND([1]Calculation!C288,-2)</f>
        <v>400</v>
      </c>
      <c r="D24" s="39">
        <f>ROUND([1]Calculation!D288,-2)</f>
        <v>300</v>
      </c>
      <c r="E24" s="39">
        <f>ROUND([1]Calculation!E288,-2)</f>
        <v>100</v>
      </c>
      <c r="F24" s="39"/>
      <c r="G24" s="39"/>
      <c r="H24" s="40"/>
      <c r="I24" s="42"/>
    </row>
    <row r="25" spans="2:9" ht="15.75" x14ac:dyDescent="0.5">
      <c r="B25" s="41"/>
      <c r="C25" s="38"/>
      <c r="D25" s="39"/>
      <c r="E25" s="39"/>
      <c r="F25" s="39"/>
      <c r="G25" s="39"/>
      <c r="H25" s="40"/>
      <c r="I25" s="42"/>
    </row>
    <row r="26" spans="2:9" ht="15.75" x14ac:dyDescent="0.5">
      <c r="B26" s="43" t="s">
        <v>49</v>
      </c>
      <c r="C26" s="38">
        <v>600</v>
      </c>
      <c r="D26" s="39">
        <f>ROUND([1]Calculation!D290,-2)</f>
        <v>500</v>
      </c>
      <c r="E26" s="39">
        <f>ROUND([1]Calculation!E290,-2)</f>
        <v>500</v>
      </c>
      <c r="F26" s="39">
        <f>ROUND([1]Calculation!F290,-2)</f>
        <v>500</v>
      </c>
      <c r="G26" s="39">
        <f>ROUND([1]Calculation!G290,-2)</f>
        <v>500</v>
      </c>
      <c r="H26" s="40">
        <f>ROUND([1]Calculation!H290,-2)</f>
        <v>500</v>
      </c>
      <c r="I26" s="42"/>
    </row>
    <row r="27" spans="2:9" ht="15.75" x14ac:dyDescent="0.5">
      <c r="B27" s="41"/>
      <c r="C27" s="38"/>
      <c r="D27" s="39"/>
      <c r="E27" s="39"/>
      <c r="F27" s="39"/>
      <c r="G27" s="39"/>
      <c r="H27" s="40"/>
      <c r="I27" s="42"/>
    </row>
    <row r="28" spans="2:9" ht="15.75" x14ac:dyDescent="0.5">
      <c r="B28" s="43" t="s">
        <v>67</v>
      </c>
      <c r="C28" s="38">
        <f>ROUND([1]Calculation!C292,-2)</f>
        <v>600</v>
      </c>
      <c r="D28" s="39">
        <f>ROUND([1]Calculation!D292,-2)</f>
        <v>700</v>
      </c>
      <c r="E28" s="39">
        <f>ROUND([1]Calculation!E292,-2)</f>
        <v>900</v>
      </c>
      <c r="F28" s="39">
        <f>ROUND([1]Calculation!F292,-2)</f>
        <v>1300</v>
      </c>
      <c r="G28" s="39">
        <f>ROUND([1]Calculation!G292,-2)</f>
        <v>1300</v>
      </c>
      <c r="H28" s="40">
        <f>ROUND([1]Calculation!H292,-2)</f>
        <v>1300</v>
      </c>
      <c r="I28" s="42"/>
    </row>
    <row r="29" spans="2:9" ht="15.75" x14ac:dyDescent="0.5">
      <c r="B29" s="44"/>
      <c r="C29" s="38"/>
      <c r="D29" s="39"/>
      <c r="E29" s="39"/>
      <c r="F29" s="39"/>
      <c r="G29" s="39"/>
      <c r="H29" s="40"/>
      <c r="I29" s="42"/>
    </row>
    <row r="30" spans="2:9" ht="16.149999999999999" thickBot="1" x14ac:dyDescent="0.55000000000000004">
      <c r="B30" s="45" t="s">
        <v>51</v>
      </c>
      <c r="C30" s="46">
        <f>ROUND([1]Calculation!C294,-2)</f>
        <v>300</v>
      </c>
      <c r="D30" s="47">
        <f>ROUND([1]Calculation!D294,-2)</f>
        <v>400</v>
      </c>
      <c r="E30" s="47">
        <f>ROUND([1]Calculation!E294,-2)</f>
        <v>400</v>
      </c>
      <c r="F30" s="47">
        <f>ROUND([1]Calculation!F294,-2)</f>
        <v>400</v>
      </c>
      <c r="G30" s="47">
        <f>ROUND([1]Calculation!G294,-2)</f>
        <v>400</v>
      </c>
      <c r="H30" s="48">
        <f>ROUND([1]Calculation!H294,-2)</f>
        <v>400</v>
      </c>
      <c r="I30" s="42"/>
    </row>
    <row r="31" spans="2:9" ht="15.75" x14ac:dyDescent="0.5">
      <c r="B31" s="49" t="s">
        <v>68</v>
      </c>
      <c r="C31" s="68">
        <f>SUM(C7:C30)</f>
        <v>27000</v>
      </c>
      <c r="D31" s="68">
        <f t="shared" ref="D31:H31" si="0">SUM(D7:D30)</f>
        <v>29400</v>
      </c>
      <c r="E31" s="68">
        <f t="shared" si="0"/>
        <v>31300</v>
      </c>
      <c r="F31" s="68">
        <f t="shared" si="0"/>
        <v>30100</v>
      </c>
      <c r="G31" s="68">
        <f t="shared" si="0"/>
        <v>29600</v>
      </c>
      <c r="H31" s="68">
        <f t="shared" si="0"/>
        <v>31800</v>
      </c>
      <c r="I31" s="42"/>
    </row>
    <row r="32" spans="2:9" ht="16.149999999999999" thickBot="1" x14ac:dyDescent="0.55000000000000004">
      <c r="B32" s="50" t="s">
        <v>69</v>
      </c>
      <c r="C32" s="51">
        <f>[1]Calculation!C295</f>
        <v>1.1951857323447189E-2</v>
      </c>
      <c r="D32" s="52">
        <f>[1]Calculation!D295</f>
        <v>1.1880658766483514E-2</v>
      </c>
      <c r="E32" s="52">
        <f>[1]Calculation!E295</f>
        <v>1.1600098634636822E-2</v>
      </c>
      <c r="F32" s="52">
        <f>[1]Calculation!F295</f>
        <v>9.8939948343494243E-3</v>
      </c>
      <c r="G32" s="52">
        <f>[1]Calculation!G295</f>
        <v>8.6646984999070777E-3</v>
      </c>
      <c r="H32" s="53">
        <f>[1]Calculation!H295</f>
        <v>8.3149508240705251E-3</v>
      </c>
      <c r="I32" s="54"/>
    </row>
    <row r="33" spans="2:9" ht="15.75" x14ac:dyDescent="0.5">
      <c r="B33" s="24"/>
      <c r="C33" s="55"/>
      <c r="D33" s="55"/>
      <c r="E33" s="55"/>
      <c r="F33" s="55"/>
      <c r="G33" s="55"/>
      <c r="H33" s="55"/>
      <c r="I33" s="54"/>
    </row>
    <row r="34" spans="2:9" ht="15.75" x14ac:dyDescent="0.5">
      <c r="B34" s="24"/>
      <c r="C34" s="56"/>
      <c r="D34" s="56"/>
      <c r="E34" s="56"/>
      <c r="F34" s="56"/>
      <c r="G34" s="56"/>
      <c r="H34" s="56"/>
      <c r="I34" s="57"/>
    </row>
    <row r="35" spans="2:9" x14ac:dyDescent="0.45">
      <c r="I35" s="26"/>
    </row>
    <row r="36" spans="2:9" ht="15.75" x14ac:dyDescent="0.5">
      <c r="B36" s="24"/>
      <c r="C36" s="24"/>
      <c r="D36" s="24"/>
      <c r="E36" s="24"/>
      <c r="F36" s="24"/>
      <c r="G36" s="24"/>
      <c r="H36" s="24"/>
    </row>
  </sheetData>
  <pageMargins left="0.23622047244094491" right="0.23622047244094491" top="0.74803149606299213" bottom="0.74803149606299213" header="0.31496062992125984" footer="0.31496062992125984"/>
  <pageSetup paperSize="9" scale="7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2:M48"/>
  <sheetViews>
    <sheetView showGridLines="0" topLeftCell="A30" workbookViewId="0">
      <selection activeCell="B33" sqref="B33:M33"/>
    </sheetView>
  </sheetViews>
  <sheetFormatPr defaultColWidth="8.9296875" defaultRowHeight="14.25" x14ac:dyDescent="0.45"/>
  <cols>
    <col min="1" max="16384" width="8.9296875" style="1"/>
  </cols>
  <sheetData>
    <row r="2" spans="1:13" ht="25.5" customHeight="1" x14ac:dyDescent="0.45">
      <c r="A2" s="7" t="s">
        <v>85</v>
      </c>
    </row>
    <row r="3" spans="1:13" x14ac:dyDescent="0.45">
      <c r="B3" s="75" t="s">
        <v>70</v>
      </c>
      <c r="C3" s="75"/>
      <c r="D3" s="75"/>
      <c r="E3" s="75"/>
      <c r="F3" s="75"/>
      <c r="G3" s="75"/>
      <c r="H3" s="75"/>
      <c r="I3" s="75"/>
      <c r="J3" s="75"/>
      <c r="K3" s="75"/>
      <c r="L3" s="75"/>
      <c r="M3" s="75"/>
    </row>
    <row r="4" spans="1:13" ht="33.75" customHeight="1" x14ac:dyDescent="0.45">
      <c r="B4" s="73" t="s">
        <v>71</v>
      </c>
      <c r="C4" s="73"/>
      <c r="D4" s="73"/>
      <c r="E4" s="73"/>
      <c r="F4" s="73"/>
      <c r="G4" s="73"/>
      <c r="H4" s="73"/>
      <c r="I4" s="73"/>
      <c r="J4" s="73"/>
      <c r="K4" s="73"/>
      <c r="L4" s="73"/>
      <c r="M4" s="73"/>
    </row>
    <row r="6" spans="1:13" x14ac:dyDescent="0.45">
      <c r="B6" s="62" t="s">
        <v>72</v>
      </c>
    </row>
    <row r="7" spans="1:13" ht="28.5" customHeight="1" x14ac:dyDescent="0.45">
      <c r="B7" s="71" t="s">
        <v>73</v>
      </c>
      <c r="C7" s="71"/>
      <c r="D7" s="71"/>
      <c r="E7" s="71"/>
      <c r="F7" s="71"/>
      <c r="G7" s="71"/>
      <c r="H7" s="71"/>
      <c r="I7" s="71"/>
      <c r="J7" s="71"/>
      <c r="K7" s="71"/>
      <c r="L7" s="71"/>
      <c r="M7" s="71"/>
    </row>
    <row r="9" spans="1:13" x14ac:dyDescent="0.45">
      <c r="B9" s="62" t="s">
        <v>74</v>
      </c>
    </row>
    <row r="10" spans="1:13" ht="31.25" customHeight="1" x14ac:dyDescent="0.45">
      <c r="B10" s="73" t="s">
        <v>75</v>
      </c>
      <c r="C10" s="73"/>
      <c r="D10" s="73"/>
      <c r="E10" s="73"/>
      <c r="F10" s="73"/>
      <c r="G10" s="73"/>
      <c r="H10" s="73"/>
      <c r="I10" s="73"/>
      <c r="J10" s="73"/>
      <c r="K10" s="73"/>
      <c r="L10" s="73"/>
      <c r="M10" s="73"/>
    </row>
    <row r="12" spans="1:13" x14ac:dyDescent="0.45">
      <c r="B12" s="62" t="s">
        <v>76</v>
      </c>
    </row>
    <row r="13" spans="1:13" ht="44.25" customHeight="1" x14ac:dyDescent="0.45">
      <c r="B13" s="73" t="s">
        <v>94</v>
      </c>
      <c r="C13" s="73"/>
      <c r="D13" s="73"/>
      <c r="E13" s="73"/>
      <c r="F13" s="73"/>
      <c r="G13" s="73"/>
      <c r="H13" s="73"/>
      <c r="I13" s="73"/>
      <c r="J13" s="73"/>
      <c r="K13" s="73"/>
      <c r="L13" s="73"/>
      <c r="M13" s="73"/>
    </row>
    <row r="15" spans="1:13" x14ac:dyDescent="0.45">
      <c r="B15" s="62" t="s">
        <v>77</v>
      </c>
    </row>
    <row r="16" spans="1:13" ht="47.25" customHeight="1" x14ac:dyDescent="0.45">
      <c r="B16" s="73" t="s">
        <v>78</v>
      </c>
      <c r="C16" s="73"/>
      <c r="D16" s="73"/>
      <c r="E16" s="73"/>
      <c r="F16" s="73"/>
      <c r="G16" s="73"/>
      <c r="H16" s="73"/>
      <c r="I16" s="73"/>
      <c r="J16" s="73"/>
      <c r="K16" s="73"/>
      <c r="L16" s="73"/>
      <c r="M16" s="73"/>
    </row>
    <row r="17" spans="1:13" x14ac:dyDescent="0.45">
      <c r="B17" s="65"/>
    </row>
    <row r="18" spans="1:13" x14ac:dyDescent="0.45">
      <c r="A18" s="7" t="s">
        <v>84</v>
      </c>
    </row>
    <row r="19" spans="1:13" x14ac:dyDescent="0.45">
      <c r="B19" s="60" t="s">
        <v>95</v>
      </c>
    </row>
    <row r="20" spans="1:13" ht="51" customHeight="1" x14ac:dyDescent="0.45">
      <c r="B20" s="74" t="s">
        <v>79</v>
      </c>
      <c r="C20" s="74"/>
      <c r="D20" s="74"/>
      <c r="E20" s="74"/>
      <c r="F20" s="74"/>
      <c r="G20" s="74"/>
      <c r="H20" s="74"/>
      <c r="I20" s="74"/>
      <c r="J20" s="74"/>
      <c r="K20" s="74"/>
      <c r="L20" s="74"/>
      <c r="M20" s="74"/>
    </row>
    <row r="22" spans="1:13" x14ac:dyDescent="0.45">
      <c r="B22" s="62" t="s">
        <v>96</v>
      </c>
    </row>
    <row r="24" spans="1:13" x14ac:dyDescent="0.45">
      <c r="B24" s="63" t="s">
        <v>40</v>
      </c>
    </row>
    <row r="25" spans="1:13" ht="45.75" customHeight="1" x14ac:dyDescent="0.45">
      <c r="B25" s="73" t="s">
        <v>80</v>
      </c>
      <c r="C25" s="73"/>
      <c r="D25" s="73"/>
      <c r="E25" s="73"/>
      <c r="F25" s="73"/>
      <c r="G25" s="73"/>
      <c r="H25" s="73"/>
      <c r="I25" s="73"/>
      <c r="J25" s="73"/>
      <c r="K25" s="73"/>
      <c r="L25" s="73"/>
      <c r="M25" s="73"/>
    </row>
    <row r="26" spans="1:13" x14ac:dyDescent="0.45">
      <c r="B26" s="64"/>
    </row>
    <row r="27" spans="1:13" x14ac:dyDescent="0.45">
      <c r="B27" s="60" t="s">
        <v>97</v>
      </c>
    </row>
    <row r="28" spans="1:13" ht="52.5" customHeight="1" x14ac:dyDescent="0.45">
      <c r="B28" s="73" t="s">
        <v>81</v>
      </c>
      <c r="C28" s="73"/>
      <c r="D28" s="73"/>
      <c r="E28" s="73"/>
      <c r="F28" s="73"/>
      <c r="G28" s="73"/>
      <c r="H28" s="73"/>
      <c r="I28" s="73"/>
      <c r="J28" s="73"/>
      <c r="K28" s="73"/>
      <c r="L28" s="73"/>
      <c r="M28" s="73"/>
    </row>
    <row r="29" spans="1:13" x14ac:dyDescent="0.45">
      <c r="B29" s="63"/>
    </row>
    <row r="30" spans="1:13" x14ac:dyDescent="0.45">
      <c r="B30" s="60" t="s">
        <v>98</v>
      </c>
    </row>
    <row r="32" spans="1:13" x14ac:dyDescent="0.45">
      <c r="B32" s="62" t="s">
        <v>87</v>
      </c>
    </row>
    <row r="33" spans="1:13" ht="30.75" customHeight="1" x14ac:dyDescent="0.45">
      <c r="B33" s="73" t="s">
        <v>82</v>
      </c>
      <c r="C33" s="73"/>
      <c r="D33" s="73"/>
      <c r="E33" s="73"/>
      <c r="F33" s="73"/>
      <c r="G33" s="73"/>
      <c r="H33" s="73"/>
      <c r="I33" s="73"/>
      <c r="J33" s="73"/>
      <c r="K33" s="73"/>
      <c r="L33" s="73"/>
      <c r="M33" s="73"/>
    </row>
    <row r="34" spans="1:13" x14ac:dyDescent="0.45">
      <c r="B34" s="62"/>
    </row>
    <row r="35" spans="1:13" x14ac:dyDescent="0.45">
      <c r="A35" s="7" t="s">
        <v>83</v>
      </c>
    </row>
    <row r="36" spans="1:13" x14ac:dyDescent="0.45">
      <c r="B36" s="62" t="s">
        <v>86</v>
      </c>
    </row>
    <row r="37" spans="1:13" x14ac:dyDescent="0.45">
      <c r="B37" s="62" t="s">
        <v>89</v>
      </c>
    </row>
    <row r="39" spans="1:13" x14ac:dyDescent="0.45">
      <c r="B39" s="63" t="s">
        <v>88</v>
      </c>
    </row>
    <row r="40" spans="1:13" x14ac:dyDescent="0.45">
      <c r="B40" s="71" t="s">
        <v>90</v>
      </c>
      <c r="C40" s="71"/>
      <c r="D40" s="71"/>
      <c r="E40" s="71"/>
      <c r="F40" s="71"/>
      <c r="G40" s="71"/>
      <c r="H40" s="71"/>
      <c r="I40" s="71"/>
      <c r="J40" s="71"/>
      <c r="K40" s="71"/>
      <c r="L40" s="71"/>
      <c r="M40" s="71"/>
    </row>
    <row r="42" spans="1:13" x14ac:dyDescent="0.45">
      <c r="B42" s="62" t="s">
        <v>92</v>
      </c>
    </row>
    <row r="43" spans="1:13" ht="43.5" customHeight="1" x14ac:dyDescent="0.45">
      <c r="B43" s="72" t="s">
        <v>91</v>
      </c>
      <c r="C43" s="72"/>
      <c r="D43" s="72"/>
      <c r="E43" s="72"/>
      <c r="F43" s="72"/>
      <c r="G43" s="72"/>
      <c r="H43" s="72"/>
      <c r="I43" s="72"/>
      <c r="J43" s="72"/>
      <c r="K43" s="72"/>
      <c r="L43" s="72"/>
      <c r="M43" s="72"/>
    </row>
    <row r="45" spans="1:13" x14ac:dyDescent="0.45">
      <c r="B45" s="60" t="s">
        <v>99</v>
      </c>
    </row>
    <row r="46" spans="1:13" ht="45" customHeight="1" x14ac:dyDescent="0.45">
      <c r="B46" s="73" t="s">
        <v>93</v>
      </c>
      <c r="C46" s="73"/>
      <c r="D46" s="73"/>
      <c r="E46" s="73"/>
      <c r="F46" s="73"/>
      <c r="G46" s="73"/>
      <c r="H46" s="73"/>
      <c r="I46" s="73"/>
      <c r="J46" s="73"/>
      <c r="K46" s="73"/>
      <c r="L46" s="73"/>
      <c r="M46" s="73"/>
    </row>
    <row r="48" spans="1:13" x14ac:dyDescent="0.45">
      <c r="B48" s="65"/>
    </row>
  </sheetData>
  <mergeCells count="13">
    <mergeCell ref="B3:M3"/>
    <mergeCell ref="B4:M4"/>
    <mergeCell ref="B7:M7"/>
    <mergeCell ref="B10:M10"/>
    <mergeCell ref="B13:M13"/>
    <mergeCell ref="B43:M43"/>
    <mergeCell ref="B46:M46"/>
    <mergeCell ref="B16:M16"/>
    <mergeCell ref="B20:M20"/>
    <mergeCell ref="B25:M25"/>
    <mergeCell ref="B28:M28"/>
    <mergeCell ref="B33:M33"/>
    <mergeCell ref="B40:M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AF35"/>
  <sheetViews>
    <sheetView showGridLines="0" workbookViewId="0">
      <pane xSplit="2" ySplit="3" topLeftCell="Q4" activePane="bottomRight" state="frozen"/>
      <selection pane="topRight" activeCell="C1" sqref="C1"/>
      <selection pane="bottomLeft" activeCell="A4" sqref="A4"/>
      <selection pane="bottomRight" activeCell="R8" sqref="R8"/>
    </sheetView>
  </sheetViews>
  <sheetFormatPr defaultColWidth="9.06640625" defaultRowHeight="14.25" x14ac:dyDescent="0.45"/>
  <cols>
    <col min="1" max="1" width="9.06640625" style="1"/>
    <col min="2" max="2" width="29.796875" style="1" customWidth="1"/>
    <col min="3" max="32" width="10.53125" style="1" customWidth="1"/>
    <col min="33" max="16384" width="9.06640625" style="1"/>
  </cols>
  <sheetData>
    <row r="1" spans="1:32" ht="14.65" thickBot="1" x14ac:dyDescent="0.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4.65" thickBot="1" x14ac:dyDescent="0.5">
      <c r="A2" s="17"/>
      <c r="B2" s="5" t="s">
        <v>0</v>
      </c>
      <c r="C2" s="6" t="s">
        <v>1</v>
      </c>
      <c r="D2" s="6" t="s">
        <v>2</v>
      </c>
      <c r="E2" s="6" t="s">
        <v>3</v>
      </c>
      <c r="F2" s="6" t="s">
        <v>4</v>
      </c>
      <c r="G2" s="6" t="s">
        <v>5</v>
      </c>
      <c r="H2" s="6" t="s">
        <v>6</v>
      </c>
      <c r="I2" s="6" t="s">
        <v>7</v>
      </c>
      <c r="J2" s="6" t="s">
        <v>8</v>
      </c>
      <c r="K2" s="6" t="s">
        <v>9</v>
      </c>
      <c r="L2" s="6" t="s">
        <v>10</v>
      </c>
      <c r="M2" s="6" t="s">
        <v>11</v>
      </c>
      <c r="N2" s="6" t="s">
        <v>12</v>
      </c>
      <c r="O2" s="6" t="s">
        <v>13</v>
      </c>
      <c r="P2" s="6" t="s">
        <v>14</v>
      </c>
      <c r="Q2" s="6" t="s">
        <v>15</v>
      </c>
      <c r="R2" s="6" t="s">
        <v>16</v>
      </c>
      <c r="S2" s="6" t="s">
        <v>17</v>
      </c>
      <c r="T2" s="6" t="s">
        <v>18</v>
      </c>
      <c r="U2" s="6" t="s">
        <v>19</v>
      </c>
      <c r="V2" s="6" t="s">
        <v>20</v>
      </c>
      <c r="W2" s="6" t="s">
        <v>21</v>
      </c>
      <c r="X2" s="6" t="s">
        <v>22</v>
      </c>
      <c r="Y2" s="6" t="s">
        <v>23</v>
      </c>
      <c r="Z2" s="6" t="s">
        <v>24</v>
      </c>
      <c r="AA2" s="6" t="s">
        <v>25</v>
      </c>
      <c r="AB2" s="6" t="s">
        <v>26</v>
      </c>
      <c r="AC2" s="6" t="s">
        <v>27</v>
      </c>
      <c r="AD2" s="6" t="s">
        <v>28</v>
      </c>
      <c r="AE2" s="6" t="s">
        <v>29</v>
      </c>
      <c r="AF2" s="6" t="s">
        <v>30</v>
      </c>
    </row>
    <row r="3" spans="1:32" x14ac:dyDescent="0.45">
      <c r="A3" s="17"/>
      <c r="B3" s="7" t="s">
        <v>31</v>
      </c>
      <c r="C3" s="3"/>
    </row>
    <row r="4" spans="1:32" x14ac:dyDescent="0.45">
      <c r="B4" s="2" t="s">
        <v>32</v>
      </c>
      <c r="C4" s="8">
        <v>4500</v>
      </c>
      <c r="D4" s="8">
        <v>4300</v>
      </c>
      <c r="E4" s="8">
        <v>4600</v>
      </c>
      <c r="F4" s="8">
        <v>5400</v>
      </c>
      <c r="G4" s="8">
        <v>3900</v>
      </c>
      <c r="H4" s="8">
        <v>3800</v>
      </c>
      <c r="I4" s="8">
        <v>4500</v>
      </c>
      <c r="J4" s="8">
        <v>3800</v>
      </c>
      <c r="K4" s="8">
        <v>4000</v>
      </c>
      <c r="L4" s="8">
        <v>3500</v>
      </c>
      <c r="M4" s="8">
        <v>2500</v>
      </c>
      <c r="N4" s="8">
        <v>1700</v>
      </c>
      <c r="O4" s="8">
        <v>500</v>
      </c>
      <c r="P4" s="8">
        <v>0</v>
      </c>
      <c r="Q4" s="8">
        <v>-100</v>
      </c>
      <c r="R4" s="8">
        <v>100</v>
      </c>
      <c r="S4" s="8">
        <v>0</v>
      </c>
      <c r="T4" s="8">
        <v>0</v>
      </c>
      <c r="U4" s="8">
        <v>0</v>
      </c>
      <c r="V4" s="8">
        <v>0</v>
      </c>
      <c r="W4" s="8">
        <v>0</v>
      </c>
      <c r="X4" s="8">
        <v>0</v>
      </c>
      <c r="Y4" s="8">
        <v>0</v>
      </c>
      <c r="Z4" s="8">
        <v>0</v>
      </c>
      <c r="AA4" s="8">
        <v>0</v>
      </c>
      <c r="AB4" s="8">
        <v>0</v>
      </c>
      <c r="AC4" s="8">
        <v>0</v>
      </c>
      <c r="AD4" s="8">
        <v>0</v>
      </c>
      <c r="AE4" s="8">
        <v>0</v>
      </c>
      <c r="AF4" s="8">
        <v>0</v>
      </c>
    </row>
    <row r="5" spans="1:32" x14ac:dyDescent="0.45">
      <c r="B5" s="2" t="s">
        <v>33</v>
      </c>
      <c r="C5" s="8">
        <v>0</v>
      </c>
      <c r="D5" s="8">
        <v>0</v>
      </c>
      <c r="E5" s="8">
        <v>0</v>
      </c>
      <c r="F5" s="8">
        <v>0</v>
      </c>
      <c r="G5" s="8">
        <v>700</v>
      </c>
      <c r="H5" s="8">
        <v>1400</v>
      </c>
      <c r="I5" s="8">
        <v>1900</v>
      </c>
      <c r="J5" s="8">
        <v>2400</v>
      </c>
      <c r="K5" s="8">
        <v>2400</v>
      </c>
      <c r="L5" s="8">
        <v>3000</v>
      </c>
      <c r="M5" s="8">
        <v>4200</v>
      </c>
      <c r="N5" s="8">
        <v>4400</v>
      </c>
      <c r="O5" s="8">
        <v>2700</v>
      </c>
      <c r="P5" s="8">
        <v>2000</v>
      </c>
      <c r="Q5" s="8">
        <v>1300</v>
      </c>
      <c r="R5" s="8">
        <v>1100</v>
      </c>
      <c r="S5" s="8">
        <v>0</v>
      </c>
      <c r="T5" s="8">
        <v>0</v>
      </c>
      <c r="U5" s="8">
        <v>0</v>
      </c>
      <c r="V5" s="8">
        <v>0</v>
      </c>
      <c r="W5" s="8">
        <v>0</v>
      </c>
      <c r="X5" s="8">
        <v>0</v>
      </c>
      <c r="Y5" s="8">
        <v>0</v>
      </c>
      <c r="Z5" s="8">
        <v>0</v>
      </c>
      <c r="AA5" s="8">
        <v>0</v>
      </c>
      <c r="AB5" s="8">
        <v>0</v>
      </c>
      <c r="AC5" s="8">
        <v>0</v>
      </c>
      <c r="AD5" s="8">
        <v>0</v>
      </c>
      <c r="AE5" s="8">
        <v>0</v>
      </c>
      <c r="AF5" s="8">
        <v>0</v>
      </c>
    </row>
    <row r="6" spans="1:32" x14ac:dyDescent="0.45">
      <c r="B6" s="2" t="s">
        <v>34</v>
      </c>
      <c r="C6" s="8">
        <v>0</v>
      </c>
      <c r="D6" s="8">
        <v>0</v>
      </c>
      <c r="E6" s="8">
        <v>0</v>
      </c>
      <c r="F6" s="8">
        <v>500</v>
      </c>
      <c r="G6" s="8">
        <v>500</v>
      </c>
      <c r="H6" s="8">
        <v>500</v>
      </c>
      <c r="I6" s="8">
        <v>500</v>
      </c>
      <c r="J6" s="8">
        <v>1600</v>
      </c>
      <c r="K6" s="8">
        <v>1600</v>
      </c>
      <c r="L6" s="8">
        <v>1600</v>
      </c>
      <c r="M6" s="8">
        <v>1800</v>
      </c>
      <c r="N6" s="8">
        <v>1800</v>
      </c>
      <c r="O6" s="8">
        <v>1800</v>
      </c>
      <c r="P6" s="8">
        <v>1600</v>
      </c>
      <c r="Q6" s="8">
        <v>1600</v>
      </c>
      <c r="R6" s="8">
        <v>1800</v>
      </c>
      <c r="S6" s="8">
        <v>1800</v>
      </c>
      <c r="T6" s="8">
        <v>1800</v>
      </c>
      <c r="U6" s="8">
        <v>1800</v>
      </c>
      <c r="V6" s="8">
        <v>1800</v>
      </c>
      <c r="W6" s="8">
        <v>0</v>
      </c>
      <c r="X6" s="8">
        <v>0</v>
      </c>
      <c r="Y6" s="8">
        <v>0</v>
      </c>
      <c r="Z6" s="8">
        <v>0</v>
      </c>
      <c r="AA6" s="8">
        <v>0</v>
      </c>
      <c r="AB6" s="8">
        <v>0</v>
      </c>
      <c r="AC6" s="8">
        <v>0</v>
      </c>
      <c r="AD6" s="8">
        <v>0</v>
      </c>
      <c r="AE6" s="8">
        <v>0</v>
      </c>
      <c r="AF6" s="8">
        <v>0</v>
      </c>
    </row>
    <row r="7" spans="1:32" x14ac:dyDescent="0.45">
      <c r="B7" s="2" t="s">
        <v>35</v>
      </c>
      <c r="C7" s="8">
        <v>6700</v>
      </c>
      <c r="D7" s="8">
        <v>6200</v>
      </c>
      <c r="E7" s="8">
        <v>6200</v>
      </c>
      <c r="F7" s="8">
        <v>5400</v>
      </c>
      <c r="G7" s="8">
        <v>5900</v>
      </c>
      <c r="H7" s="8">
        <v>5800</v>
      </c>
      <c r="I7" s="8">
        <v>5900</v>
      </c>
      <c r="J7" s="8">
        <v>5900</v>
      </c>
      <c r="K7" s="8">
        <v>5900</v>
      </c>
      <c r="L7" s="8">
        <v>7000</v>
      </c>
      <c r="M7" s="8">
        <v>0</v>
      </c>
      <c r="N7" s="8">
        <v>0</v>
      </c>
      <c r="O7" s="8">
        <v>0</v>
      </c>
      <c r="P7" s="8">
        <v>0</v>
      </c>
      <c r="Q7" s="8">
        <v>0</v>
      </c>
      <c r="R7" s="8">
        <v>0</v>
      </c>
      <c r="S7" s="8">
        <v>0</v>
      </c>
      <c r="T7" s="8">
        <v>0</v>
      </c>
      <c r="U7" s="8">
        <v>0</v>
      </c>
      <c r="V7" s="8">
        <v>0</v>
      </c>
      <c r="W7" s="8">
        <v>0</v>
      </c>
      <c r="X7" s="8">
        <v>0</v>
      </c>
      <c r="Y7" s="8">
        <v>0</v>
      </c>
      <c r="Z7" s="8">
        <v>0</v>
      </c>
      <c r="AA7" s="8">
        <v>0</v>
      </c>
      <c r="AB7" s="8">
        <v>0</v>
      </c>
      <c r="AC7" s="8">
        <v>0</v>
      </c>
      <c r="AD7" s="8">
        <v>0</v>
      </c>
      <c r="AE7" s="8">
        <v>0</v>
      </c>
      <c r="AF7" s="8">
        <v>0</v>
      </c>
    </row>
    <row r="8" spans="1:32" x14ac:dyDescent="0.45">
      <c r="B8" s="9" t="s">
        <v>36</v>
      </c>
      <c r="C8" s="10">
        <v>4400</v>
      </c>
      <c r="D8" s="10">
        <v>4100</v>
      </c>
      <c r="E8" s="10">
        <v>4200</v>
      </c>
      <c r="F8" s="10">
        <v>4300</v>
      </c>
      <c r="G8" s="10">
        <v>4300</v>
      </c>
      <c r="H8" s="10">
        <v>3700</v>
      </c>
      <c r="I8" s="10">
        <v>3700</v>
      </c>
      <c r="J8" s="10">
        <v>3200</v>
      </c>
      <c r="K8" s="10">
        <v>3200</v>
      </c>
      <c r="L8" s="10">
        <v>2400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row>
    <row r="9" spans="1:32" x14ac:dyDescent="0.45">
      <c r="B9" s="11" t="s">
        <v>37</v>
      </c>
      <c r="C9" s="12">
        <v>0</v>
      </c>
      <c r="D9" s="12">
        <v>0</v>
      </c>
      <c r="E9" s="12">
        <v>0</v>
      </c>
      <c r="F9" s="12">
        <v>0</v>
      </c>
      <c r="G9" s="12">
        <v>0</v>
      </c>
      <c r="H9" s="12">
        <v>0</v>
      </c>
      <c r="I9" s="12">
        <v>0</v>
      </c>
      <c r="J9" s="12">
        <v>0</v>
      </c>
      <c r="K9" s="12">
        <v>0</v>
      </c>
      <c r="L9" s="12">
        <v>0</v>
      </c>
      <c r="M9" s="12">
        <v>9600</v>
      </c>
      <c r="N9" s="12">
        <v>9900</v>
      </c>
      <c r="O9" s="12">
        <v>10800</v>
      </c>
      <c r="P9" s="12">
        <v>11100</v>
      </c>
      <c r="Q9" s="12">
        <v>11100</v>
      </c>
      <c r="R9" s="12">
        <v>11500</v>
      </c>
      <c r="S9" s="12">
        <v>11400</v>
      </c>
      <c r="T9" s="12">
        <v>11300</v>
      </c>
      <c r="U9" s="12">
        <v>11300</v>
      </c>
      <c r="V9" s="12">
        <v>11300</v>
      </c>
      <c r="W9" s="12">
        <v>11200</v>
      </c>
      <c r="X9" s="12">
        <v>11200</v>
      </c>
      <c r="Y9" s="12">
        <v>11100</v>
      </c>
      <c r="Z9" s="12">
        <v>11000</v>
      </c>
      <c r="AA9" s="12">
        <v>11700</v>
      </c>
      <c r="AB9" s="12">
        <v>11600</v>
      </c>
      <c r="AC9" s="12">
        <v>11500</v>
      </c>
      <c r="AD9" s="12">
        <v>11400</v>
      </c>
      <c r="AE9" s="12">
        <v>11300</v>
      </c>
      <c r="AF9" s="12">
        <v>12000</v>
      </c>
    </row>
    <row r="10" spans="1:32" x14ac:dyDescent="0.45">
      <c r="B10" s="13" t="s">
        <v>100</v>
      </c>
    </row>
    <row r="11" spans="1:32" x14ac:dyDescent="0.45">
      <c r="B11" s="2" t="s">
        <v>38</v>
      </c>
      <c r="C11" s="8">
        <v>3000</v>
      </c>
      <c r="D11" s="8">
        <v>3300</v>
      </c>
      <c r="E11" s="8">
        <v>3400</v>
      </c>
      <c r="F11" s="8">
        <v>3400</v>
      </c>
      <c r="G11" s="8">
        <v>3500</v>
      </c>
      <c r="H11" s="8">
        <v>3400</v>
      </c>
      <c r="I11" s="8">
        <v>3500</v>
      </c>
      <c r="J11" s="8">
        <v>3600</v>
      </c>
      <c r="K11" s="8">
        <v>3700</v>
      </c>
      <c r="L11" s="8">
        <v>3700</v>
      </c>
      <c r="M11" s="8">
        <v>4100</v>
      </c>
      <c r="N11" s="8">
        <v>4400</v>
      </c>
      <c r="O11" s="8">
        <v>4800</v>
      </c>
      <c r="P11" s="8">
        <v>4900</v>
      </c>
      <c r="Q11" s="8">
        <v>5000</v>
      </c>
      <c r="R11" s="8">
        <v>5200</v>
      </c>
      <c r="S11" s="8">
        <v>5300</v>
      </c>
      <c r="T11" s="8">
        <v>5400</v>
      </c>
      <c r="U11" s="8">
        <v>5500</v>
      </c>
      <c r="V11" s="8">
        <v>5700</v>
      </c>
      <c r="W11" s="8">
        <v>5800</v>
      </c>
      <c r="X11" s="8">
        <v>5900</v>
      </c>
      <c r="Y11" s="8">
        <v>6100</v>
      </c>
      <c r="Z11" s="8">
        <v>6200</v>
      </c>
      <c r="AA11" s="8">
        <v>6300</v>
      </c>
      <c r="AB11" s="8">
        <v>6500</v>
      </c>
      <c r="AC11" s="8">
        <v>6600</v>
      </c>
      <c r="AD11" s="8">
        <v>6800</v>
      </c>
      <c r="AE11" s="8">
        <v>6900</v>
      </c>
      <c r="AF11" s="8">
        <v>7000</v>
      </c>
    </row>
    <row r="12" spans="1:32" x14ac:dyDescent="0.45">
      <c r="B12" s="2" t="s">
        <v>39</v>
      </c>
      <c r="C12" s="8">
        <v>1800</v>
      </c>
      <c r="D12" s="8">
        <v>2200</v>
      </c>
      <c r="E12" s="8">
        <v>2600</v>
      </c>
      <c r="F12" s="8">
        <v>2900</v>
      </c>
      <c r="G12" s="8">
        <v>3300</v>
      </c>
      <c r="H12" s="8">
        <v>2900</v>
      </c>
      <c r="I12" s="8">
        <v>2900</v>
      </c>
      <c r="J12" s="8">
        <v>2900</v>
      </c>
      <c r="K12" s="8">
        <v>2900</v>
      </c>
      <c r="L12" s="8">
        <v>2900</v>
      </c>
      <c r="M12" s="8">
        <v>2200</v>
      </c>
      <c r="N12" s="8">
        <v>2200</v>
      </c>
      <c r="O12" s="8">
        <v>2200</v>
      </c>
      <c r="P12" s="8">
        <v>2200</v>
      </c>
      <c r="Q12" s="8">
        <v>2200</v>
      </c>
      <c r="R12" s="8">
        <v>2000</v>
      </c>
      <c r="S12" s="8">
        <v>2000</v>
      </c>
      <c r="T12" s="8">
        <v>2000</v>
      </c>
      <c r="U12" s="8">
        <v>2100</v>
      </c>
      <c r="V12" s="8">
        <v>2100</v>
      </c>
      <c r="W12" s="8">
        <v>2100</v>
      </c>
      <c r="X12" s="8">
        <v>2200</v>
      </c>
      <c r="Y12" s="8">
        <v>2200</v>
      </c>
      <c r="Z12" s="8">
        <v>2200</v>
      </c>
      <c r="AA12" s="8">
        <v>2300</v>
      </c>
      <c r="AB12" s="8">
        <v>2300</v>
      </c>
      <c r="AC12" s="8">
        <v>2300</v>
      </c>
      <c r="AD12" s="8">
        <v>2400</v>
      </c>
      <c r="AE12" s="8">
        <v>2400</v>
      </c>
      <c r="AF12" s="8">
        <v>2500</v>
      </c>
    </row>
    <row r="13" spans="1:32" x14ac:dyDescent="0.45">
      <c r="B13" s="2" t="s">
        <v>40</v>
      </c>
      <c r="C13" s="8">
        <v>400</v>
      </c>
      <c r="D13" s="8">
        <v>1000</v>
      </c>
      <c r="E13" s="8">
        <v>400</v>
      </c>
      <c r="F13" s="8">
        <v>400</v>
      </c>
      <c r="G13" s="8">
        <v>400</v>
      </c>
      <c r="H13" s="8">
        <v>400</v>
      </c>
      <c r="I13" s="8">
        <v>400</v>
      </c>
      <c r="J13" s="8">
        <v>400</v>
      </c>
      <c r="K13" s="8">
        <v>400</v>
      </c>
      <c r="L13" s="8">
        <v>400</v>
      </c>
      <c r="M13" s="8">
        <v>800</v>
      </c>
      <c r="N13" s="8">
        <v>1500</v>
      </c>
      <c r="O13" s="8">
        <v>2900</v>
      </c>
      <c r="P13" s="8">
        <v>3000</v>
      </c>
      <c r="Q13" s="8">
        <v>4000</v>
      </c>
      <c r="R13" s="8">
        <v>3000</v>
      </c>
      <c r="S13" s="8">
        <v>3100</v>
      </c>
      <c r="T13" s="8">
        <v>3100</v>
      </c>
      <c r="U13" s="8">
        <v>3200</v>
      </c>
      <c r="V13" s="8">
        <v>3300</v>
      </c>
      <c r="W13" s="8">
        <v>3300</v>
      </c>
      <c r="X13" s="8">
        <v>3400</v>
      </c>
      <c r="Y13" s="8">
        <v>3500</v>
      </c>
      <c r="Z13" s="8">
        <v>3600</v>
      </c>
      <c r="AA13" s="8">
        <v>3700</v>
      </c>
      <c r="AB13" s="8">
        <v>3700</v>
      </c>
      <c r="AC13" s="8">
        <v>3800</v>
      </c>
      <c r="AD13" s="8">
        <v>3900</v>
      </c>
      <c r="AE13" s="8">
        <v>4000</v>
      </c>
      <c r="AF13" s="8">
        <v>4000</v>
      </c>
    </row>
    <row r="14" spans="1:32" x14ac:dyDescent="0.45">
      <c r="B14" s="2" t="s">
        <v>41</v>
      </c>
      <c r="C14" s="8">
        <v>2500</v>
      </c>
      <c r="D14" s="8">
        <v>2700</v>
      </c>
      <c r="E14" s="8">
        <v>2800</v>
      </c>
      <c r="F14" s="8">
        <v>2800</v>
      </c>
      <c r="G14" s="8">
        <v>2800</v>
      </c>
      <c r="H14" s="8">
        <v>2800</v>
      </c>
      <c r="I14" s="8">
        <v>2800</v>
      </c>
      <c r="J14" s="8">
        <v>2900</v>
      </c>
      <c r="K14" s="8">
        <v>2900</v>
      </c>
      <c r="L14" s="8">
        <v>3000</v>
      </c>
      <c r="M14" s="8">
        <v>3200</v>
      </c>
      <c r="N14" s="8">
        <v>3300</v>
      </c>
      <c r="O14" s="8">
        <v>3500</v>
      </c>
      <c r="P14" s="8">
        <v>3600</v>
      </c>
      <c r="Q14" s="8">
        <v>3600</v>
      </c>
      <c r="R14" s="8">
        <v>3700</v>
      </c>
      <c r="S14" s="8">
        <v>3700</v>
      </c>
      <c r="T14" s="8">
        <v>3800</v>
      </c>
      <c r="U14" s="8">
        <v>3900</v>
      </c>
      <c r="V14" s="8">
        <v>4000</v>
      </c>
      <c r="W14" s="8">
        <v>4100</v>
      </c>
      <c r="X14" s="8">
        <v>4100</v>
      </c>
      <c r="Y14" s="8">
        <v>4200</v>
      </c>
      <c r="Z14" s="8">
        <v>4300</v>
      </c>
      <c r="AA14" s="8">
        <v>4400</v>
      </c>
      <c r="AB14" s="8">
        <v>4500</v>
      </c>
      <c r="AC14" s="8">
        <v>4600</v>
      </c>
      <c r="AD14" s="8">
        <v>4700</v>
      </c>
      <c r="AE14" s="8">
        <v>4800</v>
      </c>
      <c r="AF14" s="8">
        <v>4900</v>
      </c>
    </row>
    <row r="15" spans="1:32" x14ac:dyDescent="0.45">
      <c r="B15" s="2" t="s">
        <v>42</v>
      </c>
      <c r="C15" s="8"/>
      <c r="D15" s="8"/>
      <c r="E15" s="8"/>
      <c r="F15" s="8"/>
      <c r="G15" s="8"/>
      <c r="H15" s="8">
        <v>500</v>
      </c>
      <c r="I15" s="8">
        <v>500</v>
      </c>
      <c r="J15" s="8">
        <v>500</v>
      </c>
      <c r="K15" s="8">
        <v>500</v>
      </c>
      <c r="L15" s="8">
        <v>500</v>
      </c>
      <c r="M15" s="8">
        <v>500</v>
      </c>
      <c r="N15" s="8">
        <v>500</v>
      </c>
      <c r="O15" s="8">
        <v>500</v>
      </c>
      <c r="P15" s="8">
        <v>500</v>
      </c>
      <c r="Q15" s="8">
        <v>500</v>
      </c>
      <c r="R15" s="8">
        <v>0</v>
      </c>
      <c r="S15" s="8">
        <v>0</v>
      </c>
      <c r="T15" s="8">
        <v>0</v>
      </c>
      <c r="U15" s="8">
        <v>0</v>
      </c>
      <c r="V15" s="8">
        <v>0</v>
      </c>
      <c r="W15" s="8">
        <v>0</v>
      </c>
      <c r="X15" s="8">
        <v>0</v>
      </c>
      <c r="Y15" s="8">
        <v>0</v>
      </c>
      <c r="Z15" s="8">
        <v>0</v>
      </c>
      <c r="AA15" s="8">
        <v>0</v>
      </c>
      <c r="AB15" s="8">
        <v>0</v>
      </c>
      <c r="AC15" s="8">
        <v>0</v>
      </c>
      <c r="AD15" s="8">
        <v>0</v>
      </c>
      <c r="AE15" s="8">
        <v>0</v>
      </c>
      <c r="AF15" s="8">
        <v>0</v>
      </c>
    </row>
    <row r="16" spans="1:32" x14ac:dyDescent="0.45">
      <c r="B16" s="11" t="s">
        <v>43</v>
      </c>
      <c r="C16" s="8">
        <v>1100</v>
      </c>
      <c r="D16" s="8">
        <v>500</v>
      </c>
      <c r="E16" s="8">
        <v>600</v>
      </c>
      <c r="F16" s="8">
        <v>100</v>
      </c>
      <c r="G16" s="8">
        <v>200</v>
      </c>
      <c r="H16" s="8">
        <v>200</v>
      </c>
      <c r="I16" s="8">
        <v>200</v>
      </c>
      <c r="J16" s="8">
        <v>200</v>
      </c>
      <c r="K16" s="8">
        <v>200</v>
      </c>
      <c r="L16" s="8">
        <v>200</v>
      </c>
      <c r="M16" s="8">
        <v>200</v>
      </c>
      <c r="N16" s="8">
        <v>200</v>
      </c>
      <c r="O16" s="8">
        <v>200</v>
      </c>
      <c r="P16" s="8">
        <v>200</v>
      </c>
      <c r="Q16" s="8">
        <v>200</v>
      </c>
      <c r="R16" s="8">
        <v>200</v>
      </c>
      <c r="S16" s="8">
        <v>200</v>
      </c>
      <c r="T16" s="8">
        <v>200</v>
      </c>
      <c r="U16" s="8">
        <v>200</v>
      </c>
      <c r="V16" s="8">
        <v>200</v>
      </c>
      <c r="W16" s="8">
        <v>200</v>
      </c>
      <c r="X16" s="8">
        <v>200</v>
      </c>
      <c r="Y16" s="8">
        <v>200</v>
      </c>
      <c r="Z16" s="8">
        <v>200</v>
      </c>
      <c r="AA16" s="8">
        <v>200</v>
      </c>
      <c r="AB16" s="8">
        <v>200</v>
      </c>
      <c r="AC16" s="8">
        <v>200</v>
      </c>
      <c r="AD16" s="8">
        <v>200</v>
      </c>
      <c r="AE16" s="8">
        <v>200</v>
      </c>
      <c r="AF16" s="8">
        <v>200</v>
      </c>
    </row>
    <row r="17" spans="2:32" x14ac:dyDescent="0.45">
      <c r="B17" s="7" t="s">
        <v>44</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row>
    <row r="18" spans="2:32" x14ac:dyDescent="0.45">
      <c r="B18" s="14" t="s">
        <v>45</v>
      </c>
      <c r="C18" s="8">
        <v>0</v>
      </c>
      <c r="D18" s="8">
        <v>200</v>
      </c>
      <c r="E18" s="8">
        <v>200</v>
      </c>
      <c r="F18" s="8">
        <v>300</v>
      </c>
      <c r="G18" s="8">
        <v>400</v>
      </c>
      <c r="H18" s="8">
        <v>600</v>
      </c>
      <c r="I18" s="8">
        <v>300</v>
      </c>
      <c r="J18" s="8">
        <v>400</v>
      </c>
      <c r="K18" s="8">
        <v>500</v>
      </c>
      <c r="L18" s="8">
        <v>500</v>
      </c>
      <c r="M18" s="8">
        <v>400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row>
    <row r="19" spans="2:32" x14ac:dyDescent="0.45">
      <c r="B19" s="14" t="s">
        <v>46</v>
      </c>
      <c r="C19" s="15">
        <v>10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15">
        <v>0</v>
      </c>
      <c r="AB19" s="15">
        <v>0</v>
      </c>
      <c r="AC19" s="15">
        <v>0</v>
      </c>
      <c r="AD19" s="15">
        <v>0</v>
      </c>
      <c r="AE19" s="15">
        <v>0</v>
      </c>
      <c r="AF19" s="15">
        <v>0</v>
      </c>
    </row>
    <row r="20" spans="2:32" x14ac:dyDescent="0.45">
      <c r="B20" s="16" t="s">
        <v>47</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row>
    <row r="21" spans="2:32" x14ac:dyDescent="0.45">
      <c r="B21" s="14" t="s">
        <v>48</v>
      </c>
      <c r="C21" s="15">
        <v>400</v>
      </c>
      <c r="D21" s="15">
        <v>300</v>
      </c>
      <c r="E21" s="15">
        <v>300</v>
      </c>
      <c r="F21" s="15">
        <v>300</v>
      </c>
      <c r="G21" s="15">
        <v>300</v>
      </c>
      <c r="H21" s="15">
        <v>300</v>
      </c>
      <c r="I21" s="15">
        <v>300</v>
      </c>
      <c r="J21" s="15">
        <v>300</v>
      </c>
      <c r="K21" s="15">
        <v>300</v>
      </c>
      <c r="L21" s="15">
        <v>300</v>
      </c>
      <c r="M21" s="15">
        <v>300</v>
      </c>
      <c r="N21" s="15">
        <v>100</v>
      </c>
      <c r="O21" s="15">
        <v>100</v>
      </c>
      <c r="P21" s="15">
        <v>100</v>
      </c>
      <c r="Q21" s="15">
        <v>100</v>
      </c>
      <c r="R21" s="15">
        <v>0</v>
      </c>
      <c r="S21" s="15">
        <v>0</v>
      </c>
      <c r="T21" s="15">
        <v>0</v>
      </c>
      <c r="U21" s="15">
        <v>0</v>
      </c>
      <c r="V21" s="15">
        <v>0</v>
      </c>
      <c r="W21" s="15">
        <v>0</v>
      </c>
      <c r="X21" s="15">
        <v>0</v>
      </c>
      <c r="Y21" s="15">
        <v>0</v>
      </c>
      <c r="Z21" s="15">
        <v>0</v>
      </c>
      <c r="AA21" s="15">
        <v>0</v>
      </c>
      <c r="AB21" s="15">
        <v>0</v>
      </c>
      <c r="AC21" s="15">
        <v>0</v>
      </c>
      <c r="AD21" s="15">
        <v>0</v>
      </c>
      <c r="AE21" s="15">
        <v>0</v>
      </c>
      <c r="AF21" s="15">
        <v>0</v>
      </c>
    </row>
    <row r="22" spans="2:32" x14ac:dyDescent="0.45">
      <c r="B22" s="16" t="s">
        <v>49</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2:32" x14ac:dyDescent="0.45">
      <c r="B23" s="17"/>
      <c r="C23" s="15">
        <v>600</v>
      </c>
      <c r="D23" s="15">
        <v>600</v>
      </c>
      <c r="E23" s="15">
        <v>600</v>
      </c>
      <c r="F23" s="15">
        <v>500</v>
      </c>
      <c r="G23" s="15">
        <v>500</v>
      </c>
      <c r="H23" s="15">
        <v>500</v>
      </c>
      <c r="I23" s="15">
        <v>500</v>
      </c>
      <c r="J23" s="15">
        <v>500</v>
      </c>
      <c r="K23" s="15">
        <v>500</v>
      </c>
      <c r="L23" s="15">
        <v>500</v>
      </c>
      <c r="M23" s="15">
        <v>500</v>
      </c>
      <c r="N23" s="15">
        <v>500</v>
      </c>
      <c r="O23" s="15">
        <v>500</v>
      </c>
      <c r="P23" s="15">
        <v>500</v>
      </c>
      <c r="Q23" s="15">
        <v>500</v>
      </c>
      <c r="R23" s="15">
        <v>500</v>
      </c>
      <c r="S23" s="15">
        <v>500</v>
      </c>
      <c r="T23" s="15">
        <v>500</v>
      </c>
      <c r="U23" s="15">
        <v>500</v>
      </c>
      <c r="V23" s="15">
        <v>500</v>
      </c>
      <c r="W23" s="15">
        <v>500</v>
      </c>
      <c r="X23" s="15">
        <v>500</v>
      </c>
      <c r="Y23" s="15">
        <v>500</v>
      </c>
      <c r="Z23" s="15">
        <v>500</v>
      </c>
      <c r="AA23" s="15">
        <v>500</v>
      </c>
      <c r="AB23" s="15">
        <v>500</v>
      </c>
      <c r="AC23" s="15">
        <v>500</v>
      </c>
      <c r="AD23" s="15">
        <v>500</v>
      </c>
      <c r="AE23" s="15">
        <v>500</v>
      </c>
      <c r="AF23" s="15">
        <v>500</v>
      </c>
    </row>
    <row r="24" spans="2:32" x14ac:dyDescent="0.45">
      <c r="B24" s="16" t="s">
        <v>50</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2:32" x14ac:dyDescent="0.45">
      <c r="B25" s="17"/>
      <c r="C25" s="15">
        <v>500</v>
      </c>
      <c r="D25" s="15">
        <v>600</v>
      </c>
      <c r="E25" s="15">
        <v>600</v>
      </c>
      <c r="F25" s="15">
        <v>600</v>
      </c>
      <c r="G25" s="15">
        <v>600</v>
      </c>
      <c r="H25" s="15">
        <v>600</v>
      </c>
      <c r="I25" s="15">
        <v>600</v>
      </c>
      <c r="J25" s="15">
        <v>700</v>
      </c>
      <c r="K25" s="15">
        <v>700</v>
      </c>
      <c r="L25" s="15">
        <v>700</v>
      </c>
      <c r="M25" s="15">
        <v>700</v>
      </c>
      <c r="N25" s="15">
        <v>900</v>
      </c>
      <c r="O25" s="15">
        <v>900</v>
      </c>
      <c r="P25" s="15">
        <v>900</v>
      </c>
      <c r="Q25" s="15">
        <v>900</v>
      </c>
      <c r="R25" s="15">
        <v>1300</v>
      </c>
      <c r="S25" s="15">
        <v>1300</v>
      </c>
      <c r="T25" s="15">
        <v>1300</v>
      </c>
      <c r="U25" s="15">
        <v>1300</v>
      </c>
      <c r="V25" s="15">
        <v>1300</v>
      </c>
      <c r="W25" s="15">
        <v>1300</v>
      </c>
      <c r="X25" s="15">
        <v>1300</v>
      </c>
      <c r="Y25" s="15">
        <v>1300</v>
      </c>
      <c r="Z25" s="15">
        <v>1300</v>
      </c>
      <c r="AA25" s="15">
        <v>1300</v>
      </c>
      <c r="AB25" s="15">
        <v>1300</v>
      </c>
      <c r="AC25" s="15">
        <v>1300</v>
      </c>
      <c r="AD25" s="15">
        <v>1300</v>
      </c>
      <c r="AE25" s="15">
        <v>1300</v>
      </c>
      <c r="AF25" s="15">
        <v>1300</v>
      </c>
    </row>
    <row r="26" spans="2:32" x14ac:dyDescent="0.4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2:32" x14ac:dyDescent="0.45">
      <c r="B27" s="16" t="s">
        <v>51</v>
      </c>
      <c r="C27" s="15">
        <v>0</v>
      </c>
      <c r="D27" s="15">
        <v>400</v>
      </c>
      <c r="E27" s="15">
        <v>400</v>
      </c>
      <c r="F27" s="15">
        <v>300</v>
      </c>
      <c r="G27" s="15">
        <v>400</v>
      </c>
      <c r="H27" s="15">
        <v>400</v>
      </c>
      <c r="I27" s="15">
        <v>400</v>
      </c>
      <c r="J27" s="15">
        <v>400</v>
      </c>
      <c r="K27" s="15">
        <v>400</v>
      </c>
      <c r="L27" s="15">
        <v>400</v>
      </c>
      <c r="M27" s="15">
        <v>400</v>
      </c>
      <c r="N27" s="15">
        <v>400</v>
      </c>
      <c r="O27" s="15">
        <v>400</v>
      </c>
      <c r="P27" s="15">
        <v>400</v>
      </c>
      <c r="Q27" s="15">
        <v>400</v>
      </c>
      <c r="R27" s="15">
        <v>400</v>
      </c>
      <c r="S27" s="15">
        <v>400</v>
      </c>
      <c r="T27" s="15">
        <v>400</v>
      </c>
      <c r="U27" s="15">
        <v>400</v>
      </c>
      <c r="V27" s="15">
        <v>400</v>
      </c>
      <c r="W27" s="15">
        <v>400</v>
      </c>
      <c r="X27" s="15">
        <v>400</v>
      </c>
      <c r="Y27" s="15">
        <v>400</v>
      </c>
      <c r="Z27" s="15">
        <v>400</v>
      </c>
      <c r="AA27" s="15">
        <v>400</v>
      </c>
      <c r="AB27" s="15">
        <v>400</v>
      </c>
      <c r="AC27" s="15">
        <v>400</v>
      </c>
      <c r="AD27" s="15">
        <v>400</v>
      </c>
      <c r="AE27" s="15">
        <v>400</v>
      </c>
      <c r="AF27" s="15">
        <v>400</v>
      </c>
    </row>
    <row r="28" spans="2:32" ht="14.65" thickBot="1" x14ac:dyDescent="0.5">
      <c r="B28" s="4"/>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2:32" x14ac:dyDescent="0.45">
      <c r="B29" s="7" t="s">
        <v>52</v>
      </c>
      <c r="C29" s="19">
        <v>25900</v>
      </c>
      <c r="D29" s="19">
        <v>26400</v>
      </c>
      <c r="E29" s="19">
        <v>26800</v>
      </c>
      <c r="F29" s="19">
        <v>27300</v>
      </c>
      <c r="G29" s="19">
        <v>27700</v>
      </c>
      <c r="H29" s="19">
        <v>27800</v>
      </c>
      <c r="I29" s="19">
        <v>28800</v>
      </c>
      <c r="J29" s="19">
        <v>29400</v>
      </c>
      <c r="K29" s="19">
        <v>30100</v>
      </c>
      <c r="L29" s="19">
        <v>30700</v>
      </c>
      <c r="M29" s="19">
        <v>31500</v>
      </c>
      <c r="N29" s="19">
        <v>31800</v>
      </c>
      <c r="O29" s="19">
        <v>31800</v>
      </c>
      <c r="P29" s="19">
        <v>30900</v>
      </c>
      <c r="Q29" s="19">
        <v>31400</v>
      </c>
      <c r="R29" s="19">
        <v>30800</v>
      </c>
      <c r="S29" s="19">
        <v>29700</v>
      </c>
      <c r="T29" s="19">
        <v>29900</v>
      </c>
      <c r="U29" s="19">
        <v>30100</v>
      </c>
      <c r="V29" s="19">
        <v>30500</v>
      </c>
      <c r="W29" s="19">
        <v>29000</v>
      </c>
      <c r="X29" s="19">
        <v>29200</v>
      </c>
      <c r="Y29" s="19">
        <v>29500</v>
      </c>
      <c r="Z29" s="19">
        <v>29700</v>
      </c>
      <c r="AA29" s="19">
        <v>30800</v>
      </c>
      <c r="AB29" s="19">
        <v>31000</v>
      </c>
      <c r="AC29" s="19">
        <v>31300</v>
      </c>
      <c r="AD29" s="19">
        <v>31600</v>
      </c>
      <c r="AE29" s="19">
        <v>31900</v>
      </c>
      <c r="AF29" s="19">
        <v>32800</v>
      </c>
    </row>
    <row r="30" spans="2:32" ht="14.65" thickBot="1" x14ac:dyDescent="0.5">
      <c r="B30" s="20" t="s">
        <v>53</v>
      </c>
      <c r="C30" s="21">
        <v>1.1937808894938569E-2</v>
      </c>
      <c r="D30" s="21">
        <v>1.1982048428946042E-2</v>
      </c>
      <c r="E30" s="21">
        <v>1.202181562633535E-2</v>
      </c>
      <c r="F30" s="21">
        <v>1.2012928078016011E-2</v>
      </c>
      <c r="G30" s="21">
        <v>1.1999589698815901E-2</v>
      </c>
      <c r="H30" s="21">
        <v>1.180329144569256E-2</v>
      </c>
      <c r="I30" s="21">
        <v>1.199281667055171E-2</v>
      </c>
      <c r="J30" s="21">
        <v>1.2010842197179007E-2</v>
      </c>
      <c r="K30" s="21">
        <v>1.2006142888418192E-2</v>
      </c>
      <c r="L30" s="21">
        <v>1.1998153734778418E-2</v>
      </c>
      <c r="M30" s="21">
        <v>1.2017756437461362E-2</v>
      </c>
      <c r="N30" s="21">
        <v>1.1891588151996086E-2</v>
      </c>
      <c r="O30" s="21">
        <v>1.1635446066655886E-2</v>
      </c>
      <c r="P30" s="21">
        <v>1.1044750561131064E-2</v>
      </c>
      <c r="Q30" s="21">
        <v>1.0975358739217046E-2</v>
      </c>
      <c r="R30" s="21">
        <v>1.0523326094584302E-2</v>
      </c>
      <c r="S30" s="21">
        <v>9.9269078138332478E-3</v>
      </c>
      <c r="T30" s="21">
        <v>9.7740411589180946E-3</v>
      </c>
      <c r="U30" s="21">
        <v>9.6265605576834681E-3</v>
      </c>
      <c r="V30" s="21">
        <v>9.5336378511357098E-3</v>
      </c>
      <c r="W30" s="21">
        <v>8.859213809383485E-3</v>
      </c>
      <c r="X30" s="21">
        <v>8.7360617999505223E-3</v>
      </c>
      <c r="Y30" s="21">
        <v>8.6165652024206701E-3</v>
      </c>
      <c r="Z30" s="21">
        <v>8.5017848154911972E-3</v>
      </c>
      <c r="AA30" s="21">
        <v>8.6098668722895139E-3</v>
      </c>
      <c r="AB30" s="21">
        <v>8.4948833231220464E-3</v>
      </c>
      <c r="AC30" s="21">
        <v>8.3840237823317662E-3</v>
      </c>
      <c r="AD30" s="21">
        <v>8.2778922954275299E-3</v>
      </c>
      <c r="AE30" s="21">
        <v>8.1760196400651325E-3</v>
      </c>
      <c r="AF30" s="21">
        <v>8.2419350794061454E-3</v>
      </c>
    </row>
    <row r="35" spans="3:32" x14ac:dyDescent="0.45">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row>
  </sheetData>
  <pageMargins left="0.7" right="0.7" top="0.75" bottom="0.75" header="0.3" footer="0.3"/>
  <pageSetup paperSize="8"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lc_EmailBCC xmlns="http://schemas.microsoft.com/sharepoint/v3" xsi:nil="true"/>
    <HMT_ClosedbyOrig xmlns="6644b02a-369f-4cc3-8110-4ca6386cfcb4">
      <UserInfo>
        <DisplayName/>
        <AccountId xsi:nil="true"/>
        <AccountType/>
      </UserInfo>
    </HMT_ClosedbyOrig>
    <dlc_EmailReceivedUTC xmlns="http://schemas.microsoft.com/sharepoint/v3" xsi:nil="true"/>
    <dlc_EmailSentUTC xmlns="http://schemas.microsoft.com/sharepoint/v3" xsi:nil="true"/>
    <TaxCatchAll xmlns="6644b02a-369f-4cc3-8110-4ca6386cfcb4">
      <Value>40</Value>
      <Value>38</Value>
      <Value>37</Value>
      <Value>36</Value>
      <Value>35</Value>
    </TaxCatchAll>
    <dlc_EmailSubject xmlns="http://schemas.microsoft.com/sharepoint/v3" xsi:nil="true"/>
    <dlc_EmailTo xmlns="http://schemas.microsoft.com/sharepoint/v3" xsi:nil="true"/>
    <dlc_EmailFrom xmlns="http://schemas.microsoft.com/sharepoint/v3" xsi:nil="true"/>
    <dlc_EmailCC xmlns="http://schemas.microsoft.com/sharepoint/v3" xsi:nil="true"/>
    <dlc_EmailMailbox xmlns="http://schemas.microsoft.com/sharepoint/v3">
      <UserInfo>
        <DisplayName/>
        <AccountId xsi:nil="true"/>
        <AccountType/>
      </UserInfo>
    </dlc_EmailMailbox>
    <HMT_DocumentTypeHTField0 xmlns="6644b02a-369f-4cc3-8110-4ca6386cfcb4">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HMT_Theme xmlns="6644b02a-369f-4cc3-8110-4ca6386cfcb4">Data Hub</HMT_Theme>
    <HMT_SubTopic xmlns="6644b02a-369f-4cc3-8110-4ca6386cfcb4">Updated spreadsheets (for reupload)</HMT_SubTopic>
    <HMT_Topic xmlns="6644b02a-369f-4cc3-8110-4ca6386cfcb4">Online datahub documents</HMT_Topic>
    <b9c42a306c8b47fcbaf8a41a71352f3a xmlns="6644b02a-369f-4cc3-8110-4ca6386cfcb4">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1803aa85-5d13-4a57-a135-e2ed4c221e1b</TermId>
        </TermInfo>
      </Terms>
    </b9c42a306c8b47fcbaf8a41a71352f3a>
    <HMT_TeamHTField0 xmlns="6644b02a-369f-4cc3-8110-4ca6386cfcb4">
      <Terms xmlns="http://schemas.microsoft.com/office/infopath/2007/PartnerControls">
        <TermInfo xmlns="http://schemas.microsoft.com/office/infopath/2007/PartnerControls">
          <TermName xmlns="http://schemas.microsoft.com/office/infopath/2007/PartnerControls">NICTeam</TermName>
          <TermId xmlns="http://schemas.microsoft.com/office/infopath/2007/PartnerControls">9b399fae-6714-4f60-913d-c470c9698865</TermId>
        </TermInfo>
      </Terms>
    </HMT_TeamHTField0>
    <HMT_GroupHTField0 xmlns="6644b02a-369f-4cc3-8110-4ca6386cfcb4">
      <Terms xmlns="http://schemas.microsoft.com/office/infopath/2007/PartnerControls">
        <TermInfo xmlns="http://schemas.microsoft.com/office/infopath/2007/PartnerControls">
          <TermName xmlns="http://schemas.microsoft.com/office/infopath/2007/PartnerControls">NIC</TermName>
          <TermId xmlns="http://schemas.microsoft.com/office/infopath/2007/PartnerControls">0cc92277-be5c-411f-aac2-6a54f41a702c</TermId>
        </TermInfo>
      </Terms>
    </HMT_GroupHTField0>
    <HMT_CategoryHTField0 xmlns="6644b02a-369f-4cc3-8110-4ca6386cfcb4">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SubTeamHTField0 xmlns="6644b02a-369f-4cc3-8110-4ca6386cfcb4">
      <Terms xmlns="http://schemas.microsoft.com/office/infopath/2007/PartnerControls"/>
    </HMT_SubTeamHTField0>
    <HMT_LegacyRecord xmlns="6644b02a-369f-4cc3-8110-4ca6386cfcb4">false</HMT_LegacyRecord>
    <HMT_Record xmlns="6644b02a-369f-4cc3-8110-4ca6386cfcb4">true</HMT_Record>
    <HMT_LegacySensitive xmlns="6644b02a-369f-4cc3-8110-4ca6386cfcb4">false</HMT_LegacySensitive>
    <HMT_ClosedArchive xmlns="6644b02a-369f-4cc3-8110-4ca6386cfcb4">false</HMT_ClosedArchive>
    <_dlc_DocId xmlns="6644b02a-369f-4cc3-8110-4ca6386cfcb4">NIC-2026934563-266</_dlc_DocId>
    <_dlc_DocIdUrl xmlns="6644b02a-369f-4cc3-8110-4ca6386cfcb4">
      <Url>https://tris42.sharepoint.com/sites/nic_is_nic/_layouts/15/DocIdRedir.aspx?ID=NIC-2026934563-266</Url>
      <Description>NIC-2026934563-266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IC Document" ma:contentTypeID="0x010100F3DA492754083E45834DB37B66A759800004E1FB21B81FFA46BD16BD54B19A8713" ma:contentTypeVersion="432" ma:contentTypeDescription="Create an InfoStore Document" ma:contentTypeScope="" ma:versionID="1ab1c97e79619abd835b6f5be8a832b8">
  <xsd:schema xmlns:xsd="http://www.w3.org/2001/XMLSchema" xmlns:xs="http://www.w3.org/2001/XMLSchema" xmlns:p="http://schemas.microsoft.com/office/2006/metadata/properties" xmlns:ns1="http://schemas.microsoft.com/sharepoint/v3" xmlns:ns2="6644b02a-369f-4cc3-8110-4ca6386cfcb4" xmlns:ns3="317e6481-8171-4aa0-9f23-8019e711ab58" targetNamespace="http://schemas.microsoft.com/office/2006/metadata/properties" ma:root="true" ma:fieldsID="acd663ba6887e977aca2aaf3494d2b14" ns1:_="" ns2:_="" ns3:_="">
    <xsd:import namespace="http://schemas.microsoft.com/sharepoint/v3"/>
    <xsd:import namespace="6644b02a-369f-4cc3-8110-4ca6386cfcb4"/>
    <xsd:import namespace="317e6481-8171-4aa0-9f23-8019e711ab58"/>
    <xsd:element name="properties">
      <xsd:complexType>
        <xsd:sequence>
          <xsd:element name="documentManagement">
            <xsd:complexType>
              <xsd:all>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2:HMT_DocumentTypeHTField0" minOccurs="0"/>
                <xsd:element ref="ns2:HMT_Record" minOccurs="0"/>
                <xsd:element ref="ns2:HMT_GroupHTField0" minOccurs="0"/>
                <xsd:element ref="ns2:HMT_TeamHTField0" minOccurs="0"/>
                <xsd:element ref="ns2:HMT_SubTeamHTField0" minOccurs="0"/>
                <xsd:element ref="ns2:HMT_Theme" minOccurs="0"/>
                <xsd:element ref="ns2:HMT_Topic" minOccurs="0"/>
                <xsd:element ref="ns2:HMT_SubTopic" minOccurs="0"/>
                <xsd:element ref="ns2:HMT_Category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2:_dlc_DocIdUrl" minOccurs="0"/>
                <xsd:element ref="ns2:TaxCatchAllLabel" minOccurs="0"/>
                <xsd:element ref="ns2:TaxCatchAll" minOccurs="0"/>
                <xsd:element ref="ns2:b9c42a306c8b47fcbaf8a41a71352f3a" minOccurs="0"/>
                <xsd:element ref="ns2:_dlc_DocId"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0" nillable="true" ma:displayName="Subject" ma:description="" ma:internalName="dlc_EmailSubject">
      <xsd:simpleType>
        <xsd:restriction base="dms:Text">
          <xsd:maxLength value="255"/>
        </xsd:restriction>
      </xsd:simpleType>
    </xsd:element>
    <xsd:element name="dlc_EmailMailbox" ma:index="1" nillable="true" ma:displayName="Submitter" ma:description=""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2" nillable="true" ma:displayName="To" ma:description="" ma:internalName="dlc_EmailTo">
      <xsd:simpleType>
        <xsd:restriction base="dms:Text">
          <xsd:maxLength value="255"/>
        </xsd:restriction>
      </xsd:simpleType>
    </xsd:element>
    <xsd:element name="dlc_EmailFrom" ma:index="3" nillable="true" ma:displayName="From" ma:description="" ma:internalName="dlc_EmailFrom">
      <xsd:simpleType>
        <xsd:restriction base="dms:Text">
          <xsd:maxLength value="255"/>
        </xsd:restriction>
      </xsd:simpleType>
    </xsd:element>
    <xsd:element name="dlc_EmailCC" ma:index="4" nillable="true" ma:displayName="CC" ma:description="" ma:internalName="dlc_EmailCC">
      <xsd:simpleType>
        <xsd:restriction base="dms:Note">
          <xsd:maxLength value="1024"/>
        </xsd:restriction>
      </xsd:simpleType>
    </xsd:element>
    <xsd:element name="dlc_EmailBCC" ma:index="5" nillable="true" ma:displayName="BCC" ma:description="" ma:internalName="dlc_EmailBCC">
      <xsd:simpleType>
        <xsd:restriction base="dms:Note">
          <xsd:maxLength value="1024"/>
        </xsd:restriction>
      </xsd:simpleType>
    </xsd:element>
    <xsd:element name="dlc_EmailSentUTC" ma:index="6" nillable="true" ma:displayName="Date Sent" ma:description="" ma:internalName="dlc_EmailSentUTC">
      <xsd:simpleType>
        <xsd:restriction base="dms:DateTime"/>
      </xsd:simpleType>
    </xsd:element>
    <xsd:element name="dlc_EmailReceivedUTC" ma:index="7" nillable="true" ma:displayName="Date Received" ma:description=""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644b02a-369f-4cc3-8110-4ca6386cfcb4" elementFormDefault="qualified">
    <xsd:import namespace="http://schemas.microsoft.com/office/2006/documentManagement/types"/>
    <xsd:import namespace="http://schemas.microsoft.com/office/infopath/2007/PartnerControls"/>
    <xsd:element name="HMT_DocumentTypeHTField0" ma:index="9" nillable="true" ma:taxonomy="true" ma:internalName="HMT_DocumentTypeHTField0" ma:taxonomyFieldName="HMT_DocumentType" ma:displayName="Document Type" ma:indexed="true" ma:default="-1;#Other|c235b5c2-f697-427b-a70a-43d69599f998" ma:fieldId="{64e205a0-0872-4e26-9aef-64ca7bdb5848}" ma:sspId="9002b6cd-6bc3-456d-8dd0-19fe32dddaf9" ma:termSetId="3c19b2b4-6767-49d7-bf7e-a6f60c064094" ma:anchorId="bd4325a7-7f6a-48f9-b0dc-cc3aef626e65" ma:open="false" ma:isKeyword="false">
      <xsd:complexType>
        <xsd:sequence>
          <xsd:element ref="pc:Terms" minOccurs="0" maxOccurs="1"/>
        </xsd:sequence>
      </xsd:complexType>
    </xsd:element>
    <xsd:element name="HMT_Record" ma:index="10" nillable="true" ma:displayName="Record" ma:description="Is this document a record?" ma:hidden="true" ma:internalName="HMT_Record" ma:readOnly="true">
      <xsd:simpleType>
        <xsd:restriction base="dms:Boolean"/>
      </xsd:simpleType>
    </xsd:element>
    <xsd:element name="HMT_GroupHTField0" ma:index="12" nillable="true" ma:taxonomy="true" ma:internalName="HMT_GroupHTField0" ma:taxonomyFieldName="HMT_Group" ma:displayName="Organisation unit" ma:indexed="true" ma:readOnly="true" ma:default="" ma:fieldId="{0727aac2-e220-4289-aa2b-5b6dcdadae03}"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TeamHTField0" ma:index="14" nillable="true" ma:taxonomy="true" ma:internalName="HMT_TeamHTField0" ma:taxonomyFieldName="HMT_Team" ma:displayName="Team" ma:indexed="true" ma:readOnly="true" ma:default="" ma:fieldId="{2eefa5c6-211a-4a5e-9a50-7e1c1c1599ef}"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SubTeamHTField0" ma:index="16" nillable="true" ma:taxonomy="true" ma:internalName="HMT_SubTeamHTField0" ma:taxonomyFieldName="HMT_SubTeam" ma:displayName="Sub Team" ma:indexed="true" ma:readOnly="true" ma:default="" ma:fieldId="{1b8bc039-1a2e-4089-a24d-47de9e4a6672}"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Theme" ma:index="17" nillable="true" ma:displayName="Library" ma:description="Document library theme" ma:hidden="true" ma:internalName="HMT_Theme" ma:readOnly="true">
      <xsd:simpleType>
        <xsd:restriction base="dms:Text"/>
      </xsd:simpleType>
    </xsd:element>
    <xsd:element name="HMT_Topic" ma:index="18" nillable="true" ma:displayName="Topic" ma:description="Topic" ma:hidden="true" ma:internalName="HMT_Topic" ma:readOnly="true">
      <xsd:simpleType>
        <xsd:restriction base="dms:Text"/>
      </xsd:simpleType>
    </xsd:element>
    <xsd:element name="HMT_SubTopic" ma:index="19" nillable="true" ma:displayName="Sub Topic" ma:description="Sub topic" ma:hidden="true" ma:internalName="HMT_SubTopic" ma:readOnly="true">
      <xsd:simpleType>
        <xsd:restriction base="dms:Text"/>
      </xsd:simpleType>
    </xsd:element>
    <xsd:element name="HMT_CategoryHTField0" ma:index="21" nillable="true" ma:taxonomy="true" ma:internalName="HMT_CategoryHTField0" ma:taxonomyFieldName="HMT_Category" ma:displayName="Category" ma:indexed="true" ma:readOnly="true" ma:default="" ma:fieldId="{03bf77b0-a02d-47ea-8bec-4fb357d1f3ee}" ma:sspId="9002b6cd-6bc3-456d-8dd0-19fe32dddaf9" ma:termSetId="3c19b2b4-6767-49d7-bf7e-a6f60c064094" ma:anchorId="00000000-0000-0000-0000-000000000000" ma:open="false" ma:isKeyword="false">
      <xsd:complexType>
        <xsd:sequence>
          <xsd:element ref="pc:Terms" minOccurs="0" maxOccurs="1"/>
        </xsd:sequence>
      </xsd:complexType>
    </xsd:element>
    <xsd:element name="HMT_ClosedOn" ma:index="23" nillable="true" ma:displayName="Closed On" ma:description="The date this item was closed on" ma:format="DateTime" ma:hidden="true" ma:internalName="HMT_ClosedOn" ma:readOnly="true">
      <xsd:simpleType>
        <xsd:restriction base="dms:DateTime"/>
      </xsd:simpleType>
    </xsd:element>
    <xsd:element name="HMT_DeletedOn" ma:index="24" nillable="true" ma:displayName="Deleted On" ma:description="The date this item was deleted on" ma:format="DateTime" ma:hidden="true" ma:internalName="HMT_DeletedOn" ma:readOnly="true">
      <xsd:simpleType>
        <xsd:restriction base="dms:DateTime"/>
      </xsd:simpleType>
    </xsd:element>
    <xsd:element name="HMT_ArchivedOn" ma:index="25" nillable="true" ma:displayName="Archived On" ma:description="The date this item was archived on" ma:format="DateTime" ma:hidden="true" ma:internalName="HMT_ArchivedOn" ma:readOnly="true">
      <xsd:simpleType>
        <xsd:restriction base="dms:DateTime"/>
      </xsd:simpleType>
    </xsd:element>
    <xsd:element name="HMT_LegacyItemID" ma:index="26" nillable="true" ma:displayName="Legacy Item ID" ma:hidden="true" ma:internalName="HMT_LegacyItemID" ma:readOnly="true">
      <xsd:simpleType>
        <xsd:restriction base="dms:Text"/>
      </xsd:simpleType>
    </xsd:element>
    <xsd:element name="HMT_LegacyCreatedBy" ma:index="27" nillable="true" ma:displayName="Legacy Created By" ma:hidden="true" ma:internalName="HMT_LegacyCreatedBy" ma:readOnly="true">
      <xsd:simpleType>
        <xsd:restriction base="dms:Text"/>
      </xsd:simpleType>
    </xsd:element>
    <xsd:element name="HMT_LegacyModifiedBy" ma:index="28" nillable="true" ma:displayName="Legacy Modified By" ma:hidden="true" ma:internalName="HMT_LegacyModifiedBy" ma:readOnly="true">
      <xsd:simpleType>
        <xsd:restriction base="dms:Text"/>
      </xsd:simpleType>
    </xsd:element>
    <xsd:element name="HMT_LegacyOrigSource" ma:index="29" nillable="true" ma:displayName="Original Source" ma:hidden="true" ma:internalName="HMT_LegacyOrigSource" ma:readOnly="true">
      <xsd:simpleType>
        <xsd:restriction base="dms:Text"/>
      </xsd:simpleType>
    </xsd:element>
    <xsd:element name="HMT_LegacyExtRef" ma:index="30" nillable="true" ma:displayName="External Reference" ma:hidden="true" ma:internalName="HMT_LegacyExtRef" ma:readOnly="true">
      <xsd:simpleType>
        <xsd:restriction base="dms:Text"/>
      </xsd:simpleType>
    </xsd:element>
    <xsd:element name="HMT_LegacySensitive" ma:index="31" nillable="true" ma:displayName="Sensitive Item" ma:default="0" ma:hidden="true" ma:internalName="HMT_LegacySensitive" ma:readOnly="true">
      <xsd:simpleType>
        <xsd:restriction base="dms:Boolean"/>
      </xsd:simpleType>
    </xsd:element>
    <xsd:element name="HMT_LegacyRecord" ma:index="32" nillable="true" ma:displayName="Legacy Record" ma:default="0" ma:hidden="true" ma:internalName="HMT_LegacyRecord" ma:readOnly="true">
      <xsd:simpleType>
        <xsd:restriction base="dms:Boolean"/>
      </xsd:simpleType>
    </xsd:element>
    <xsd:element name="HMT_Audit" ma:index="33" nillable="true" ma:displayName="Audit Log" ma:description="Audit Log" ma:internalName="HMT_Audit" ma:readOnly="true">
      <xsd:simpleType>
        <xsd:restriction base="dms:Note">
          <xsd:maxLength value="255"/>
        </xsd:restriction>
      </xsd:simpleType>
    </xsd:element>
    <xsd:element name="HMT_ClosedBy" ma:index="34"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35"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36" nillable="true" ma:displayName="Closed Archive" ma:default="0" ma:description="Item sent to closed archive" ma:hidden="true" ma:internalName="HMT_ClosedArchive" ma:readOnly="true">
      <xsd:simpleType>
        <xsd:restriction base="dms:Boolean"/>
      </xsd:simpleType>
    </xsd:element>
    <xsd:element name="HMT_ClosedOnOrig" ma:index="37"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8"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47" nillable="true" ma:displayName="Taxonomy Catch All Column1" ma:hidden="true" ma:list="{abce35c3-3e0b-43bf-804d-c71c587ccc5a}" ma:internalName="TaxCatchAllLabel" ma:readOnly="true" ma:showField="CatchAllDataLabel" ma:web="6644b02a-369f-4cc3-8110-4ca6386cfcb4">
      <xsd:complexType>
        <xsd:complexContent>
          <xsd:extension base="dms:MultiChoiceLookup">
            <xsd:sequence>
              <xsd:element name="Value" type="dms:Lookup" maxOccurs="unbounded" minOccurs="0" nillable="true"/>
            </xsd:sequence>
          </xsd:extension>
        </xsd:complexContent>
      </xsd:complexType>
    </xsd:element>
    <xsd:element name="TaxCatchAll" ma:index="48" nillable="true" ma:displayName="Taxonomy Catch All Column" ma:hidden="true" ma:list="{abce35c3-3e0b-43bf-804d-c71c587ccc5a}" ma:internalName="TaxCatchAll" ma:showField="CatchAllData" ma:web="6644b02a-369f-4cc3-8110-4ca6386cfcb4">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49" nillable="true" ma:taxonomy="true" ma:internalName="b9c42a306c8b47fcbaf8a41a71352f3a" ma:taxonomyFieldName="HMT_Classification" ma:displayName="Classification" ma:indexed="true" ma:readOnly="true" ma:default="" ma:fieldId="{b9c42a30-6c8b-47fc-baf8-a41a71352f3a}" ma:sspId="9002b6cd-6bc3-456d-8dd0-19fe32dddaf9" ma:termSetId="dd1678d0-78a9-453e-aede-aa0175f7fe72" ma:anchorId="00000000-0000-0000-0000-000000000000" ma:open="false" ma:isKeyword="false">
      <xsd:complexType>
        <xsd:sequence>
          <xsd:element ref="pc:Terms" minOccurs="0" maxOccurs="1"/>
        </xsd:sequence>
      </xsd:complexType>
    </xsd:element>
    <xsd:element name="_dlc_DocId" ma:index="50" nillable="true" ma:displayName="Document ID Value" ma:description="The value of the document ID assigned to this item." ma:internalName="_dlc_DocId" ma:readOnly="true">
      <xsd:simpleType>
        <xsd:restriction base="dms:Text"/>
      </xsd:simpleType>
    </xsd:element>
    <xsd:element name="_dlc_DocIdPersistId" ma:index="51" nillable="true" ma:displayName="Persist ID" ma:description="Keep ID on add." ma:hidden="true" ma:internalName="_dlc_DocIdPersistId" ma:readOnly="true">
      <xsd:simpleType>
        <xsd:restriction base="dms:Boolean"/>
      </xsd:simple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7e6481-8171-4aa0-9f23-8019e711ab58" elementFormDefault="qualified">
    <xsd:import namespace="http://schemas.microsoft.com/office/2006/documentManagement/types"/>
    <xsd:import namespace="http://schemas.microsoft.com/office/infopath/2007/PartnerControls"/>
    <xsd:element name="MediaServiceMetadata" ma:index="54" nillable="true" ma:displayName="MediaServiceMetadata" ma:hidden="true" ma:internalName="MediaServiceMetadata" ma:readOnly="true">
      <xsd:simpleType>
        <xsd:restriction base="dms:Note"/>
      </xsd:simpleType>
    </xsd:element>
    <xsd:element name="MediaServiceFastMetadata" ma:index="55" nillable="true" ma:displayName="MediaServiceFastMetadata" ma:hidden="true" ma:internalName="MediaServiceFastMetadata" ma:readOnly="true">
      <xsd:simpleType>
        <xsd:restriction base="dms:Note"/>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335221A-00A9-49D0-8B0D-AAD949A6A399}">
  <ds:schemaRefs>
    <ds:schemaRef ds:uri="http://schemas.microsoft.com/sharepoint/v3"/>
    <ds:schemaRef ds:uri="http://schemas.openxmlformats.org/package/2006/metadata/core-properties"/>
    <ds:schemaRef ds:uri="http://purl.org/dc/terms/"/>
    <ds:schemaRef ds:uri="317e6481-8171-4aa0-9f23-8019e711ab58"/>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6644b02a-369f-4cc3-8110-4ca6386cfcb4"/>
    <ds:schemaRef ds:uri="http://www.w3.org/XML/1998/namespace"/>
  </ds:schemaRefs>
</ds:datastoreItem>
</file>

<file path=customXml/itemProps2.xml><?xml version="1.0" encoding="utf-8"?>
<ds:datastoreItem xmlns:ds="http://schemas.openxmlformats.org/officeDocument/2006/customXml" ds:itemID="{A90B997D-9D13-487B-B942-BFE0DF02004C}">
  <ds:schemaRefs>
    <ds:schemaRef ds:uri="http://schemas.microsoft.com/sharepoint/v3/contenttype/forms"/>
  </ds:schemaRefs>
</ds:datastoreItem>
</file>

<file path=customXml/itemProps3.xml><?xml version="1.0" encoding="utf-8"?>
<ds:datastoreItem xmlns:ds="http://schemas.openxmlformats.org/officeDocument/2006/customXml" ds:itemID="{1376C5F0-1E2D-4E89-BC5D-AD0747AF53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44b02a-369f-4cc3-8110-4ca6386cfcb4"/>
    <ds:schemaRef ds:uri="317e6481-8171-4aa0-9f23-8019e711a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9BBEA09-0977-4814-B63D-F5260FE8A75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vt:lpstr>
      <vt:lpstr>Table 7.1</vt:lpstr>
      <vt:lpstr>Sources</vt:lpstr>
      <vt:lpstr>Supplement</vt:lpstr>
      <vt:lpstr>Sources!_edn1</vt:lpstr>
      <vt:lpstr>Sources!_edn2</vt:lpstr>
      <vt:lpstr>Sources!_ednref1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Table-7.1-supplement-Updated-Version v1.1.xlsx</dc:title>
  <dc:creator>Bousfield, Thomas - NIC</dc:creator>
  <cp:lastModifiedBy>Winduss, Olivia - NIC</cp:lastModifiedBy>
  <dcterms:created xsi:type="dcterms:W3CDTF">2018-07-06T16:01:33Z</dcterms:created>
  <dcterms:modified xsi:type="dcterms:W3CDTF">2021-01-25T16:36:55Z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0x010100F3DA492754083E45834DB37B66A759800004E1FB21B81FFA46BD16BD54B19A8713</vt:lpwstr>
  </property>
  <property fmtid="{D5CDD505-2E9C-101B-9397-08002B2CF9AE}" pid="3" name="_dlc_policyId">
    <vt:lpwstr/>
  </property>
  <property fmtid="{D5CDD505-2E9C-101B-9397-08002B2CF9AE}" pid="4" name="ItemRetentionFormula">
    <vt:lpwstr/>
  </property>
  <property fmtid="{D5CDD505-2E9C-101B-9397-08002B2CF9AE}" pid="5" name="_dlc_DocIdItemGuid">
    <vt:lpwstr>2677e4fe-2979-419f-83e4-5ed1bcd333eb</vt:lpwstr>
  </property>
  <property fmtid="{D5CDD505-2E9C-101B-9397-08002B2CF9AE}" pid="6" name="HMT_Group">
    <vt:lpwstr>36;#NIC|0cc92277-be5c-411f-aac2-6a54f41a702c</vt:lpwstr>
  </property>
  <property fmtid="{D5CDD505-2E9C-101B-9397-08002B2CF9AE}" pid="7" name="HMT_Topic">
    <vt:lpwstr>661;#A NIA document drafts|4e461541-5d5d-46d3-900b-e6f7749d3268</vt:lpwstr>
  </property>
  <property fmtid="{D5CDD505-2E9C-101B-9397-08002B2CF9AE}" pid="8" name="HMT_Category">
    <vt:lpwstr>38;#Policy Document Types|bd4325a7-7f6a-48f9-b0dc-cc3aef626e65</vt:lpwstr>
  </property>
  <property fmtid="{D5CDD505-2E9C-101B-9397-08002B2CF9AE}" pid="9" name="HMT_Classification">
    <vt:lpwstr>40;#Official|1803aa85-5d13-4a57-a135-e2ed4c221e1b</vt:lpwstr>
  </property>
  <property fmtid="{D5CDD505-2E9C-101B-9397-08002B2CF9AE}" pid="10" name="HMT_Theme">
    <vt:lpwstr>313;#National Infrastructure Assessment|7a816b7b-4904-47b8-88e0-43c03b458ec9</vt:lpwstr>
  </property>
  <property fmtid="{D5CDD505-2E9C-101B-9397-08002B2CF9AE}" pid="11" name="HMT_SubTopic">
    <vt:lpwstr>695;#Technical Annexes|02ab5e4d-9959-46bd-95d9-d25286b35af0</vt:lpwstr>
  </property>
  <property fmtid="{D5CDD505-2E9C-101B-9397-08002B2CF9AE}" pid="12" name="HMT_DocumentType">
    <vt:lpwstr>35;#Other|c235b5c2-f697-427b-a70a-43d69599f998</vt:lpwstr>
  </property>
  <property fmtid="{D5CDD505-2E9C-101B-9397-08002B2CF9AE}" pid="13" name="HMT_Team">
    <vt:lpwstr>37;#NICTeam|9b399fae-6714-4f60-913d-c470c9698865</vt:lpwstr>
  </property>
  <property fmtid="{D5CDD505-2E9C-101B-9397-08002B2CF9AE}" pid="14" name="HMT_SubTeam">
    <vt:lpwstr/>
  </property>
  <property fmtid="{D5CDD505-2E9C-101B-9397-08002B2CF9AE}" pid="15" name="HMT_Review">
    <vt:bool>false</vt:bool>
  </property>
</Properties>
</file>