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Macdonald\Aurora Energy Research\Aurora Team Site - CP Team\Projects\201910 NIC Power System Modelling (NIC003)\Final deliverables\20200113 Aurora - NIC - Final results\"/>
    </mc:Choice>
  </mc:AlternateContent>
  <xr:revisionPtr revIDLastSave="151" documentId="13_ncr:1_{3B5B02D1-D55A-44D9-88DB-16024F5C4CE6}" xr6:coauthVersionLast="45" xr6:coauthVersionMax="45" xr10:uidLastSave="{97CD0F2C-1E96-4FE4-802F-CF4D3F45E3C0}"/>
  <bookViews>
    <workbookView xWindow="22932" yWindow="-108" windowWidth="23256" windowHeight="12576" tabRatio="898" xr2:uid="{598E8232-95AD-47C9-BA9C-E8CFD27FFFC0}"/>
  </bookViews>
  <sheets>
    <sheet name="Contents" sheetId="1" r:id="rId1"/>
    <sheet name="Scenario names" sheetId="10" r:id="rId2"/>
    <sheet name="Sheet2" sheetId="9" state="hidden" r:id="rId3"/>
    <sheet name="Capacity mix" sheetId="2" r:id="rId4"/>
    <sheet name="Battery capacity" sheetId="11" r:id="rId5"/>
    <sheet name="Generation mix" sheetId="7" r:id="rId6"/>
    <sheet name="Interconnector Flows" sheetId="8" r:id="rId7"/>
    <sheet name="RES Curtailment" sheetId="14" r:id="rId8"/>
    <sheet name="CO2" sheetId="6" r:id="rId9"/>
    <sheet name="Wholesale Price" sheetId="3" r:id="rId10"/>
    <sheet name="Capital expenditure" sheetId="15" r:id="rId11"/>
    <sheet name="Total System Cost" sheetId="12" r:id="rId12"/>
    <sheet name="Consumer Bills" sheetId="13" r:id="rId13"/>
  </sheets>
  <definedNames>
    <definedName name="Exchange" localSheetId="10">#REF!</definedName>
    <definedName name="Exch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5" i="13" l="1"/>
  <c r="AK35" i="13" s="1"/>
  <c r="BB35" i="13"/>
  <c r="BC35" i="13" s="1"/>
  <c r="BT35" i="13"/>
  <c r="BU35" i="13" s="1"/>
  <c r="CC35" i="13"/>
  <c r="CD35" i="13" s="1"/>
  <c r="CC27" i="13"/>
  <c r="CD27" i="13" s="1"/>
  <c r="CC26" i="13"/>
  <c r="CD26" i="13" s="1"/>
  <c r="CC25" i="13"/>
  <c r="CD25" i="13" s="1"/>
  <c r="CC22" i="13"/>
  <c r="CD22" i="13" s="1"/>
  <c r="CC19" i="13"/>
  <c r="CD19" i="13" s="1"/>
  <c r="CC18" i="13"/>
  <c r="CD18" i="13" s="1"/>
  <c r="CC17" i="13"/>
  <c r="CD17" i="13" s="1"/>
  <c r="CC14" i="13"/>
  <c r="CD14" i="13" s="1"/>
  <c r="CC12" i="13"/>
  <c r="CD12" i="13" s="1"/>
  <c r="CC6" i="13"/>
  <c r="CD6" i="13" s="1"/>
  <c r="BT28" i="13"/>
  <c r="BU28" i="13" s="1"/>
  <c r="BT27" i="13"/>
  <c r="BU27" i="13" s="1"/>
  <c r="BT26" i="13"/>
  <c r="BU26" i="13" s="1"/>
  <c r="BT20" i="13"/>
  <c r="BU20" i="13" s="1"/>
  <c r="BT19" i="13"/>
  <c r="BU19" i="13" s="1"/>
  <c r="BT18" i="13"/>
  <c r="BU18" i="13" s="1"/>
  <c r="BT14" i="13"/>
  <c r="BU14" i="13" s="1"/>
  <c r="BT6" i="13"/>
  <c r="BU6" i="13" s="1"/>
  <c r="BK30" i="13"/>
  <c r="BL30" i="13" s="1"/>
  <c r="BK28" i="13"/>
  <c r="BL28" i="13" s="1"/>
  <c r="BK20" i="13"/>
  <c r="BL20" i="13" s="1"/>
  <c r="BK14" i="13"/>
  <c r="BL14" i="13" s="1"/>
  <c r="BK6" i="13"/>
  <c r="BL6" i="13" s="1"/>
  <c r="BB29" i="13"/>
  <c r="BC29" i="13" s="1"/>
  <c r="BB28" i="13"/>
  <c r="BC28" i="13" s="1"/>
  <c r="BB27" i="13"/>
  <c r="BC27" i="13" s="1"/>
  <c r="BB20" i="13"/>
  <c r="BC20" i="13" s="1"/>
  <c r="BB19" i="13"/>
  <c r="BC19" i="13" s="1"/>
  <c r="BB13" i="13"/>
  <c r="BC13" i="13" s="1"/>
  <c r="BB12" i="13"/>
  <c r="BC12" i="13" s="1"/>
  <c r="BB5" i="13"/>
  <c r="BC5" i="13" s="1"/>
  <c r="AS29" i="13"/>
  <c r="AT29" i="13" s="1"/>
  <c r="AS28" i="13"/>
  <c r="AT28" i="13" s="1"/>
  <c r="AS21" i="13"/>
  <c r="AT21" i="13" s="1"/>
  <c r="AS20" i="13"/>
  <c r="AT20" i="13" s="1"/>
  <c r="AS13" i="13"/>
  <c r="AT13" i="13" s="1"/>
  <c r="AS5" i="13"/>
  <c r="AT5" i="13" s="1"/>
  <c r="AJ34" i="13"/>
  <c r="AK34" i="13" s="1"/>
  <c r="AJ33" i="13"/>
  <c r="AK33" i="13" s="1"/>
  <c r="AJ27" i="13"/>
  <c r="AK27" i="13" s="1"/>
  <c r="AJ26" i="13"/>
  <c r="AK26" i="13" s="1"/>
  <c r="AJ25" i="13"/>
  <c r="AK25" i="13" s="1"/>
  <c r="AJ20" i="13"/>
  <c r="AK20" i="13" s="1"/>
  <c r="AJ19" i="13"/>
  <c r="AK19" i="13" s="1"/>
  <c r="AJ18" i="13"/>
  <c r="AK18" i="13" s="1"/>
  <c r="AJ17" i="13"/>
  <c r="AK17" i="13" s="1"/>
  <c r="AJ11" i="13"/>
  <c r="AK11" i="13" s="1"/>
  <c r="AJ10" i="13"/>
  <c r="AK10" i="13" s="1"/>
  <c r="AJ9" i="13"/>
  <c r="AK9" i="13" s="1"/>
  <c r="AJ6" i="13"/>
  <c r="AK6" i="13" s="1"/>
  <c r="AA34" i="13"/>
  <c r="AB34" i="13" s="1"/>
  <c r="AA33" i="13"/>
  <c r="AB33" i="13" s="1"/>
  <c r="AA28" i="13"/>
  <c r="AB28" i="13" s="1"/>
  <c r="AA26" i="13"/>
  <c r="AB26" i="13" s="1"/>
  <c r="AA22" i="13"/>
  <c r="AB22" i="13" s="1"/>
  <c r="AA20" i="13"/>
  <c r="AB20" i="13" s="1"/>
  <c r="AA19" i="13"/>
  <c r="AB19" i="13" s="1"/>
  <c r="AA18" i="13"/>
  <c r="AB18" i="13" s="1"/>
  <c r="AA17" i="13"/>
  <c r="AB17" i="13" s="1"/>
  <c r="AA12" i="13"/>
  <c r="AB12" i="13" s="1"/>
  <c r="R31" i="13"/>
  <c r="S31" i="13" s="1"/>
  <c r="R30" i="13"/>
  <c r="S30" i="13" s="1"/>
  <c r="R28" i="13"/>
  <c r="S28" i="13" s="1"/>
  <c r="R23" i="13"/>
  <c r="S23" i="13" s="1"/>
  <c r="R22" i="13"/>
  <c r="S22" i="13" s="1"/>
  <c r="R20" i="13"/>
  <c r="S20" i="13" s="1"/>
  <c r="R16" i="13"/>
  <c r="S16" i="13" s="1"/>
  <c r="R15" i="13"/>
  <c r="S15" i="13" s="1"/>
  <c r="R13" i="13"/>
  <c r="S13" i="13" s="1"/>
  <c r="R9" i="13"/>
  <c r="S9" i="13" s="1"/>
  <c r="CC34" i="13"/>
  <c r="CD34" i="13" s="1"/>
  <c r="CC33" i="13"/>
  <c r="CD33" i="13" s="1"/>
  <c r="CC20" i="13"/>
  <c r="CD20" i="13" s="1"/>
  <c r="CC11" i="13"/>
  <c r="CD11" i="13" s="1"/>
  <c r="CC10" i="13"/>
  <c r="CD10" i="13" s="1"/>
  <c r="CC9" i="13"/>
  <c r="CD9" i="13" s="1"/>
  <c r="BT34" i="13"/>
  <c r="BU34" i="13" s="1"/>
  <c r="BT33" i="13"/>
  <c r="BU33" i="13" s="1"/>
  <c r="BT25" i="13"/>
  <c r="BU25" i="13" s="1"/>
  <c r="BT23" i="13"/>
  <c r="BU23" i="13" s="1"/>
  <c r="BT17" i="13"/>
  <c r="BU17" i="13" s="1"/>
  <c r="BT11" i="13"/>
  <c r="BU11" i="13" s="1"/>
  <c r="BT9" i="13"/>
  <c r="BU9" i="13" s="1"/>
  <c r="BT7" i="13"/>
  <c r="BU7" i="13" s="1"/>
  <c r="BK33" i="13"/>
  <c r="BL33" i="13" s="1"/>
  <c r="BK29" i="13"/>
  <c r="BL29" i="13" s="1"/>
  <c r="BK21" i="13"/>
  <c r="BL21" i="13" s="1"/>
  <c r="BK19" i="13"/>
  <c r="BL19" i="13" s="1"/>
  <c r="BK13" i="13"/>
  <c r="BL13" i="13" s="1"/>
  <c r="BK12" i="13"/>
  <c r="BL12" i="13" s="1"/>
  <c r="BK11" i="13"/>
  <c r="BL11" i="13" s="1"/>
  <c r="BB34" i="13"/>
  <c r="BC34" i="13" s="1"/>
  <c r="BB22" i="13"/>
  <c r="BC22" i="13" s="1"/>
  <c r="BB18" i="13"/>
  <c r="BC18" i="13" s="1"/>
  <c r="BB14" i="13"/>
  <c r="BC14" i="13" s="1"/>
  <c r="BB11" i="13"/>
  <c r="BC11" i="13" s="1"/>
  <c r="BB10" i="13"/>
  <c r="BC10" i="13" s="1"/>
  <c r="AS31" i="13"/>
  <c r="AT31" i="13" s="1"/>
  <c r="AS30" i="13"/>
  <c r="AT30" i="13" s="1"/>
  <c r="AS23" i="13"/>
  <c r="AT23" i="13" s="1"/>
  <c r="AS22" i="13"/>
  <c r="AT22" i="13" s="1"/>
  <c r="AS14" i="13"/>
  <c r="AT14" i="13" s="1"/>
  <c r="AS12" i="13"/>
  <c r="AT12" i="13" s="1"/>
  <c r="AS7" i="13"/>
  <c r="AT7" i="13" s="1"/>
  <c r="AS6" i="13"/>
  <c r="AT6" i="13" s="1"/>
  <c r="AJ30" i="13"/>
  <c r="AK30" i="13" s="1"/>
  <c r="AJ22" i="13"/>
  <c r="AK22" i="13" s="1"/>
  <c r="AJ12" i="13"/>
  <c r="AK12" i="13" s="1"/>
  <c r="AA35" i="13"/>
  <c r="AB35" i="13" s="1"/>
  <c r="AA25" i="13"/>
  <c r="AB25" i="13" s="1"/>
  <c r="AA11" i="13"/>
  <c r="AB11" i="13" s="1"/>
  <c r="AA10" i="13"/>
  <c r="AB10" i="13" s="1"/>
  <c r="AA9" i="13"/>
  <c r="AB9" i="13" s="1"/>
  <c r="R33" i="13"/>
  <c r="S33" i="13" s="1"/>
  <c r="R27" i="13"/>
  <c r="S27" i="13" s="1"/>
  <c r="R26" i="13"/>
  <c r="S26" i="13" s="1"/>
  <c r="R25" i="13"/>
  <c r="S25" i="13" s="1"/>
  <c r="R19" i="13"/>
  <c r="S19" i="13" s="1"/>
  <c r="R17" i="13"/>
  <c r="S17" i="13" s="1"/>
  <c r="R12" i="13"/>
  <c r="S12" i="13" s="1"/>
  <c r="R10" i="13"/>
  <c r="S10" i="13" s="1"/>
  <c r="I7" i="13"/>
  <c r="J7" i="13" s="1"/>
  <c r="I8" i="13"/>
  <c r="J8" i="13" s="1"/>
  <c r="I14" i="13"/>
  <c r="J14" i="13" s="1"/>
  <c r="I15" i="13"/>
  <c r="J15" i="13" s="1"/>
  <c r="I16" i="13"/>
  <c r="J16" i="13" s="1"/>
  <c r="I19" i="13"/>
  <c r="J19" i="13" s="1"/>
  <c r="I21" i="13"/>
  <c r="J21" i="13" s="1"/>
  <c r="I23" i="13"/>
  <c r="J23" i="13" s="1"/>
  <c r="I24" i="13"/>
  <c r="J24" i="13" s="1"/>
  <c r="I30" i="13"/>
  <c r="J30" i="13" s="1"/>
  <c r="I31" i="13"/>
  <c r="J31" i="13" s="1"/>
  <c r="I32" i="13"/>
  <c r="J32" i="13" s="1"/>
  <c r="I35" i="13"/>
  <c r="J35" i="13" s="1"/>
  <c r="CC5" i="13"/>
  <c r="CD5" i="13" s="1"/>
  <c r="CC13" i="13"/>
  <c r="CD13" i="13" s="1"/>
  <c r="CC21" i="13"/>
  <c r="CD21" i="13" s="1"/>
  <c r="CC28" i="13"/>
  <c r="CD28" i="13" s="1"/>
  <c r="CC29" i="13"/>
  <c r="CD29" i="13" s="1"/>
  <c r="BT10" i="13"/>
  <c r="BU10" i="13" s="1"/>
  <c r="BT12" i="13"/>
  <c r="BU12" i="13" s="1"/>
  <c r="BT32" i="13"/>
  <c r="BU32" i="13" s="1"/>
  <c r="BT31" i="13"/>
  <c r="BU31" i="13" s="1"/>
  <c r="BT30" i="13"/>
  <c r="BU30" i="13" s="1"/>
  <c r="BT24" i="13"/>
  <c r="BU24" i="13" s="1"/>
  <c r="BT22" i="13"/>
  <c r="BU22" i="13" s="1"/>
  <c r="BT16" i="13"/>
  <c r="BU16" i="13" s="1"/>
  <c r="BT15" i="13"/>
  <c r="BU15" i="13" s="1"/>
  <c r="BT8" i="13"/>
  <c r="BU8" i="13" s="1"/>
  <c r="BK35" i="13"/>
  <c r="BL35" i="13" s="1"/>
  <c r="BK27" i="13"/>
  <c r="BL27" i="13" s="1"/>
  <c r="BK26" i="13"/>
  <c r="BL26" i="13" s="1"/>
  <c r="BK25" i="13"/>
  <c r="BL25" i="13" s="1"/>
  <c r="BK22" i="13"/>
  <c r="BL22" i="13" s="1"/>
  <c r="BK10" i="13"/>
  <c r="BL10" i="13" s="1"/>
  <c r="BK9" i="13"/>
  <c r="BL9" i="13" s="1"/>
  <c r="BB26" i="13"/>
  <c r="BC26" i="13" s="1"/>
  <c r="BB25" i="13"/>
  <c r="BC25" i="13" s="1"/>
  <c r="BB9" i="13"/>
  <c r="BC9" i="13" s="1"/>
  <c r="BB6" i="13"/>
  <c r="BC6" i="13" s="1"/>
  <c r="AJ31" i="13"/>
  <c r="AK31" i="13" s="1"/>
  <c r="AA27" i="13"/>
  <c r="AB27" i="13" s="1"/>
  <c r="AA6" i="13"/>
  <c r="AB6" i="13" s="1"/>
  <c r="R14" i="13"/>
  <c r="S14" i="13" s="1"/>
  <c r="R11" i="13"/>
  <c r="S11" i="13" s="1"/>
  <c r="CC32" i="13"/>
  <c r="CD32" i="13" s="1"/>
  <c r="CC31" i="13"/>
  <c r="CD31" i="13" s="1"/>
  <c r="CC30" i="13"/>
  <c r="CD30" i="13" s="1"/>
  <c r="CC24" i="13"/>
  <c r="CD24" i="13" s="1"/>
  <c r="CC23" i="13"/>
  <c r="CD23" i="13" s="1"/>
  <c r="CC16" i="13"/>
  <c r="CD16" i="13" s="1"/>
  <c r="CC15" i="13"/>
  <c r="CD15" i="13" s="1"/>
  <c r="CC8" i="13"/>
  <c r="CD8" i="13" s="1"/>
  <c r="CC7" i="13"/>
  <c r="CD7" i="13" s="1"/>
  <c r="BT29" i="13"/>
  <c r="BU29" i="13" s="1"/>
  <c r="BT21" i="13"/>
  <c r="BU21" i="13" s="1"/>
  <c r="BT13" i="13"/>
  <c r="BU13" i="13" s="1"/>
  <c r="BT5" i="13"/>
  <c r="BU5" i="13" s="1"/>
  <c r="BK34" i="13"/>
  <c r="BL34" i="13" s="1"/>
  <c r="BK32" i="13"/>
  <c r="BL32" i="13" s="1"/>
  <c r="BK31" i="13"/>
  <c r="BL31" i="13" s="1"/>
  <c r="BK24" i="13"/>
  <c r="BL24" i="13" s="1"/>
  <c r="BK23" i="13"/>
  <c r="BL23" i="13" s="1"/>
  <c r="BK18" i="13"/>
  <c r="BL18" i="13" s="1"/>
  <c r="BK17" i="13"/>
  <c r="BL17" i="13" s="1"/>
  <c r="BK16" i="13"/>
  <c r="BL16" i="13" s="1"/>
  <c r="BK15" i="13"/>
  <c r="BL15" i="13" s="1"/>
  <c r="BK8" i="13"/>
  <c r="BL8" i="13" s="1"/>
  <c r="BK7" i="13"/>
  <c r="BL7" i="13" s="1"/>
  <c r="BK5" i="13"/>
  <c r="BL5" i="13" s="1"/>
  <c r="BB33" i="13"/>
  <c r="BC33" i="13" s="1"/>
  <c r="BB32" i="13"/>
  <c r="BC32" i="13" s="1"/>
  <c r="BB31" i="13"/>
  <c r="BC31" i="13" s="1"/>
  <c r="BB30" i="13"/>
  <c r="BC30" i="13" s="1"/>
  <c r="BB24" i="13"/>
  <c r="BC24" i="13" s="1"/>
  <c r="BB23" i="13"/>
  <c r="BC23" i="13" s="1"/>
  <c r="BB21" i="13"/>
  <c r="BC21" i="13" s="1"/>
  <c r="BB17" i="13"/>
  <c r="BC17" i="13" s="1"/>
  <c r="BB16" i="13"/>
  <c r="BC16" i="13" s="1"/>
  <c r="BB15" i="13"/>
  <c r="BC15" i="13" s="1"/>
  <c r="BB8" i="13"/>
  <c r="BC8" i="13" s="1"/>
  <c r="BB7" i="13"/>
  <c r="BC7" i="13" s="1"/>
  <c r="AS35" i="13"/>
  <c r="AT35" i="13" s="1"/>
  <c r="AS34" i="13"/>
  <c r="AT34" i="13" s="1"/>
  <c r="AS33" i="13"/>
  <c r="AT33" i="13" s="1"/>
  <c r="AS32" i="13"/>
  <c r="AT32" i="13" s="1"/>
  <c r="AS27" i="13"/>
  <c r="AT27" i="13" s="1"/>
  <c r="AS26" i="13"/>
  <c r="AT26" i="13" s="1"/>
  <c r="AS25" i="13"/>
  <c r="AT25" i="13" s="1"/>
  <c r="AS24" i="13"/>
  <c r="AT24" i="13" s="1"/>
  <c r="AS19" i="13"/>
  <c r="AT19" i="13" s="1"/>
  <c r="AS18" i="13"/>
  <c r="AT18" i="13" s="1"/>
  <c r="AS17" i="13"/>
  <c r="AT17" i="13" s="1"/>
  <c r="AS16" i="13"/>
  <c r="AT16" i="13" s="1"/>
  <c r="AS15" i="13"/>
  <c r="AT15" i="13" s="1"/>
  <c r="AS11" i="13"/>
  <c r="AT11" i="13" s="1"/>
  <c r="AS10" i="13"/>
  <c r="AT10" i="13" s="1"/>
  <c r="AS9" i="13"/>
  <c r="AT9" i="13" s="1"/>
  <c r="AS8" i="13"/>
  <c r="AT8" i="13" s="1"/>
  <c r="AJ32" i="13"/>
  <c r="AK32" i="13" s="1"/>
  <c r="AJ29" i="13"/>
  <c r="AK29" i="13" s="1"/>
  <c r="AJ28" i="13"/>
  <c r="AK28" i="13" s="1"/>
  <c r="AJ24" i="13"/>
  <c r="AK24" i="13" s="1"/>
  <c r="AJ23" i="13"/>
  <c r="AK23" i="13" s="1"/>
  <c r="AJ21" i="13"/>
  <c r="AK21" i="13" s="1"/>
  <c r="AJ16" i="13"/>
  <c r="AK16" i="13" s="1"/>
  <c r="AJ15" i="13"/>
  <c r="AK15" i="13" s="1"/>
  <c r="AJ14" i="13"/>
  <c r="AK14" i="13" s="1"/>
  <c r="AJ13" i="13"/>
  <c r="AK13" i="13" s="1"/>
  <c r="AJ8" i="13"/>
  <c r="AK8" i="13" s="1"/>
  <c r="AJ7" i="13"/>
  <c r="AK7" i="13" s="1"/>
  <c r="AJ5" i="13"/>
  <c r="AK5" i="13" s="1"/>
  <c r="AA32" i="13"/>
  <c r="AB32" i="13" s="1"/>
  <c r="AA31" i="13"/>
  <c r="AB31" i="13" s="1"/>
  <c r="AA30" i="13"/>
  <c r="AB30" i="13" s="1"/>
  <c r="AA29" i="13"/>
  <c r="AB29" i="13" s="1"/>
  <c r="AA24" i="13"/>
  <c r="AB24" i="13" s="1"/>
  <c r="AA23" i="13"/>
  <c r="AB23" i="13" s="1"/>
  <c r="AA21" i="13"/>
  <c r="AB21" i="13" s="1"/>
  <c r="AA16" i="13"/>
  <c r="AB16" i="13" s="1"/>
  <c r="AA15" i="13"/>
  <c r="AB15" i="13" s="1"/>
  <c r="AA14" i="13"/>
  <c r="AB14" i="13" s="1"/>
  <c r="AA13" i="13"/>
  <c r="AB13" i="13" s="1"/>
  <c r="AA8" i="13"/>
  <c r="AB8" i="13" s="1"/>
  <c r="AA7" i="13"/>
  <c r="AB7" i="13" s="1"/>
  <c r="AA5" i="13"/>
  <c r="AB5" i="13" s="1"/>
  <c r="R35" i="13"/>
  <c r="S35" i="13" s="1"/>
  <c r="R34" i="13"/>
  <c r="S34" i="13" s="1"/>
  <c r="R32" i="13"/>
  <c r="S32" i="13" s="1"/>
  <c r="R29" i="13"/>
  <c r="S29" i="13" s="1"/>
  <c r="R24" i="13"/>
  <c r="S24" i="13" s="1"/>
  <c r="R21" i="13"/>
  <c r="S21" i="13" s="1"/>
  <c r="R18" i="13"/>
  <c r="S18" i="13" s="1"/>
  <c r="R8" i="13"/>
  <c r="S8" i="13" s="1"/>
  <c r="R7" i="13"/>
  <c r="S7" i="13" s="1"/>
  <c r="R6" i="13"/>
  <c r="S6" i="13" s="1"/>
  <c r="R5" i="13"/>
  <c r="S5" i="13" s="1"/>
  <c r="I6" i="13"/>
  <c r="J6" i="13" s="1"/>
  <c r="I13" i="13"/>
  <c r="J13" i="13" s="1"/>
  <c r="I22" i="13"/>
  <c r="J22" i="13" s="1"/>
  <c r="I29" i="13"/>
  <c r="J29" i="13" s="1"/>
  <c r="I9" i="13"/>
  <c r="J9" i="13" s="1"/>
  <c r="I10" i="13"/>
  <c r="J10" i="13" s="1"/>
  <c r="I11" i="13"/>
  <c r="J11" i="13" s="1"/>
  <c r="I12" i="13"/>
  <c r="J12" i="13" s="1"/>
  <c r="I17" i="13"/>
  <c r="J17" i="13" s="1"/>
  <c r="I18" i="13"/>
  <c r="J18" i="13" s="1"/>
  <c r="I20" i="13"/>
  <c r="J20" i="13" s="1"/>
  <c r="I25" i="13"/>
  <c r="J25" i="13" s="1"/>
  <c r="I26" i="13"/>
  <c r="J26" i="13" s="1"/>
  <c r="I27" i="13"/>
  <c r="J27" i="13" s="1"/>
  <c r="I28" i="13"/>
  <c r="J28" i="13" s="1"/>
  <c r="I33" i="13"/>
  <c r="J33" i="13" s="1"/>
  <c r="I34" i="13"/>
  <c r="J34" i="13" s="1"/>
  <c r="I5" i="13"/>
  <c r="J5" i="13" s="1"/>
  <c r="K4" i="12" l="1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I31" i="12"/>
  <c r="I27" i="12"/>
  <c r="I23" i="12"/>
  <c r="I15" i="12"/>
  <c r="I7" i="12"/>
  <c r="I16" i="12"/>
  <c r="I19" i="12"/>
  <c r="I11" i="12"/>
  <c r="I32" i="12"/>
  <c r="I6" i="12"/>
  <c r="I9" i="12"/>
  <c r="I13" i="12"/>
  <c r="I14" i="12"/>
  <c r="I17" i="12"/>
  <c r="I18" i="12"/>
  <c r="I21" i="12"/>
  <c r="I22" i="12"/>
  <c r="I26" i="12"/>
  <c r="I29" i="12"/>
  <c r="I30" i="12"/>
  <c r="I33" i="12"/>
  <c r="I34" i="12"/>
  <c r="I4" i="12"/>
  <c r="I25" i="12"/>
  <c r="I10" i="12"/>
  <c r="I5" i="12"/>
  <c r="I28" i="12" l="1"/>
  <c r="I24" i="12"/>
  <c r="I20" i="12"/>
  <c r="I12" i="12"/>
  <c r="I8" i="12"/>
  <c r="C4" i="12"/>
  <c r="D4" i="12"/>
  <c r="E4" i="12"/>
  <c r="F4" i="12"/>
  <c r="G4" i="12"/>
  <c r="H4" i="12"/>
  <c r="J4" i="12"/>
  <c r="C5" i="12"/>
  <c r="D5" i="12"/>
  <c r="E5" i="12"/>
  <c r="F5" i="12"/>
  <c r="G5" i="12"/>
  <c r="H5" i="12"/>
  <c r="J5" i="12"/>
  <c r="C6" i="12"/>
  <c r="D6" i="12"/>
  <c r="E6" i="12"/>
  <c r="F6" i="12"/>
  <c r="G6" i="12"/>
  <c r="H6" i="12"/>
  <c r="J6" i="12"/>
  <c r="C7" i="12"/>
  <c r="D7" i="12"/>
  <c r="E7" i="12"/>
  <c r="F7" i="12"/>
  <c r="G7" i="12"/>
  <c r="H7" i="12"/>
  <c r="J7" i="12"/>
  <c r="C8" i="12"/>
  <c r="D8" i="12"/>
  <c r="E8" i="12"/>
  <c r="F8" i="12"/>
  <c r="G8" i="12"/>
  <c r="H8" i="12"/>
  <c r="J8" i="12"/>
  <c r="C9" i="12"/>
  <c r="D9" i="12"/>
  <c r="E9" i="12"/>
  <c r="F9" i="12"/>
  <c r="G9" i="12"/>
  <c r="H9" i="12"/>
  <c r="J9" i="12"/>
  <c r="C10" i="12"/>
  <c r="D10" i="12"/>
  <c r="E10" i="12"/>
  <c r="F10" i="12"/>
  <c r="G10" i="12"/>
  <c r="H10" i="12"/>
  <c r="J10" i="12"/>
  <c r="C11" i="12"/>
  <c r="D11" i="12"/>
  <c r="E11" i="12"/>
  <c r="F11" i="12"/>
  <c r="G11" i="12"/>
  <c r="H11" i="12"/>
  <c r="J11" i="12"/>
  <c r="C12" i="12"/>
  <c r="D12" i="12"/>
  <c r="E12" i="12"/>
  <c r="F12" i="12"/>
  <c r="G12" i="12"/>
  <c r="H12" i="12"/>
  <c r="J12" i="12"/>
  <c r="C13" i="12"/>
  <c r="D13" i="12"/>
  <c r="E13" i="12"/>
  <c r="F13" i="12"/>
  <c r="G13" i="12"/>
  <c r="H13" i="12"/>
  <c r="J13" i="12"/>
  <c r="C14" i="12"/>
  <c r="D14" i="12"/>
  <c r="E14" i="12"/>
  <c r="F14" i="12"/>
  <c r="G14" i="12"/>
  <c r="H14" i="12"/>
  <c r="J14" i="12"/>
  <c r="C15" i="12"/>
  <c r="D15" i="12"/>
  <c r="E15" i="12"/>
  <c r="F15" i="12"/>
  <c r="G15" i="12"/>
  <c r="H15" i="12"/>
  <c r="J15" i="12"/>
  <c r="C16" i="12"/>
  <c r="D16" i="12"/>
  <c r="E16" i="12"/>
  <c r="F16" i="12"/>
  <c r="G16" i="12"/>
  <c r="H16" i="12"/>
  <c r="J16" i="12"/>
  <c r="C17" i="12"/>
  <c r="D17" i="12"/>
  <c r="E17" i="12"/>
  <c r="F17" i="12"/>
  <c r="G17" i="12"/>
  <c r="H17" i="12"/>
  <c r="J17" i="12"/>
  <c r="C18" i="12"/>
  <c r="D18" i="12"/>
  <c r="E18" i="12"/>
  <c r="F18" i="12"/>
  <c r="G18" i="12"/>
  <c r="H18" i="12"/>
  <c r="J18" i="12"/>
  <c r="C19" i="12"/>
  <c r="D19" i="12"/>
  <c r="E19" i="12"/>
  <c r="F19" i="12"/>
  <c r="G19" i="12"/>
  <c r="H19" i="12"/>
  <c r="J19" i="12"/>
  <c r="C20" i="12"/>
  <c r="D20" i="12"/>
  <c r="E20" i="12"/>
  <c r="F20" i="12"/>
  <c r="G20" i="12"/>
  <c r="H20" i="12"/>
  <c r="J20" i="12"/>
  <c r="C21" i="12"/>
  <c r="D21" i="12"/>
  <c r="E21" i="12"/>
  <c r="F21" i="12"/>
  <c r="G21" i="12"/>
  <c r="H21" i="12"/>
  <c r="J21" i="12"/>
  <c r="C22" i="12"/>
  <c r="D22" i="12"/>
  <c r="E22" i="12"/>
  <c r="F22" i="12"/>
  <c r="G22" i="12"/>
  <c r="H22" i="12"/>
  <c r="J22" i="12"/>
  <c r="C23" i="12"/>
  <c r="D23" i="12"/>
  <c r="E23" i="12"/>
  <c r="F23" i="12"/>
  <c r="G23" i="12"/>
  <c r="H23" i="12"/>
  <c r="J23" i="12"/>
  <c r="C24" i="12"/>
  <c r="D24" i="12"/>
  <c r="E24" i="12"/>
  <c r="F24" i="12"/>
  <c r="G24" i="12"/>
  <c r="H24" i="12"/>
  <c r="J24" i="12"/>
  <c r="C25" i="12"/>
  <c r="D25" i="12"/>
  <c r="E25" i="12"/>
  <c r="F25" i="12"/>
  <c r="G25" i="12"/>
  <c r="H25" i="12"/>
  <c r="J25" i="12"/>
  <c r="C26" i="12"/>
  <c r="D26" i="12"/>
  <c r="E26" i="12"/>
  <c r="F26" i="12"/>
  <c r="G26" i="12"/>
  <c r="H26" i="12"/>
  <c r="J26" i="12"/>
  <c r="C27" i="12"/>
  <c r="D27" i="12"/>
  <c r="E27" i="12"/>
  <c r="F27" i="12"/>
  <c r="G27" i="12"/>
  <c r="H27" i="12"/>
  <c r="J27" i="12"/>
  <c r="C28" i="12"/>
  <c r="D28" i="12"/>
  <c r="E28" i="12"/>
  <c r="F28" i="12"/>
  <c r="G28" i="12"/>
  <c r="H28" i="12"/>
  <c r="J28" i="12"/>
  <c r="C29" i="12"/>
  <c r="D29" i="12"/>
  <c r="E29" i="12"/>
  <c r="F29" i="12"/>
  <c r="G29" i="12"/>
  <c r="H29" i="12"/>
  <c r="J29" i="12"/>
  <c r="C30" i="12"/>
  <c r="D30" i="12"/>
  <c r="E30" i="12"/>
  <c r="F30" i="12"/>
  <c r="G30" i="12"/>
  <c r="H30" i="12"/>
  <c r="J30" i="12"/>
  <c r="C31" i="12"/>
  <c r="D31" i="12"/>
  <c r="E31" i="12"/>
  <c r="F31" i="12"/>
  <c r="G31" i="12"/>
  <c r="H31" i="12"/>
  <c r="J31" i="12"/>
  <c r="C32" i="12"/>
  <c r="D32" i="12"/>
  <c r="E32" i="12"/>
  <c r="F32" i="12"/>
  <c r="G32" i="12"/>
  <c r="H32" i="12"/>
  <c r="J32" i="12"/>
  <c r="C33" i="12"/>
  <c r="D33" i="12"/>
  <c r="E33" i="12"/>
  <c r="F33" i="12"/>
  <c r="G33" i="12"/>
  <c r="H33" i="12"/>
  <c r="J33" i="12"/>
  <c r="C34" i="12"/>
  <c r="D34" i="12"/>
  <c r="E34" i="12"/>
  <c r="F34" i="12"/>
  <c r="G34" i="12"/>
  <c r="H34" i="12"/>
  <c r="J34" i="12"/>
  <c r="CD38" i="13" l="1"/>
  <c r="CC38" i="13"/>
  <c r="CB38" i="13"/>
  <c r="CA38" i="13"/>
  <c r="BZ38" i="13"/>
  <c r="BY38" i="13"/>
  <c r="BX38" i="13"/>
  <c r="BW38" i="13"/>
  <c r="BU38" i="13"/>
  <c r="BT38" i="13"/>
  <c r="BS38" i="13"/>
  <c r="BR38" i="13"/>
  <c r="BQ38" i="13"/>
  <c r="BP38" i="13"/>
  <c r="BO38" i="13"/>
  <c r="BN38" i="13"/>
  <c r="BL38" i="13"/>
  <c r="BK38" i="13"/>
  <c r="BJ38" i="13"/>
  <c r="BI38" i="13"/>
  <c r="BH38" i="13"/>
  <c r="BG38" i="13"/>
  <c r="BF38" i="13"/>
  <c r="BE38" i="13"/>
  <c r="BC38" i="13"/>
  <c r="BB38" i="13"/>
  <c r="BA38" i="13"/>
  <c r="AZ38" i="13"/>
  <c r="AY38" i="13"/>
  <c r="AX38" i="13"/>
  <c r="AW38" i="13"/>
  <c r="AV38" i="13"/>
  <c r="AT38" i="13"/>
  <c r="AS38" i="13"/>
  <c r="AR38" i="13"/>
  <c r="AQ38" i="13"/>
  <c r="AP38" i="13"/>
  <c r="AO38" i="13"/>
  <c r="AN38" i="13"/>
  <c r="AM38" i="13"/>
  <c r="AK38" i="13"/>
  <c r="AJ38" i="13"/>
  <c r="AI38" i="13"/>
  <c r="AH38" i="13"/>
  <c r="AG38" i="13"/>
  <c r="AF38" i="13"/>
  <c r="AE38" i="13"/>
  <c r="AD38" i="13"/>
  <c r="AB38" i="13"/>
  <c r="AA38" i="13"/>
  <c r="Z38" i="13"/>
  <c r="Y38" i="13"/>
  <c r="X38" i="13"/>
  <c r="W38" i="13"/>
  <c r="V38" i="13"/>
  <c r="U38" i="13"/>
  <c r="S38" i="13"/>
  <c r="R38" i="13"/>
  <c r="Q38" i="13"/>
  <c r="P38" i="13"/>
  <c r="O38" i="13"/>
  <c r="N38" i="13"/>
  <c r="M38" i="13"/>
  <c r="L38" i="13"/>
  <c r="J38" i="13"/>
  <c r="I38" i="13"/>
  <c r="H38" i="13"/>
  <c r="G38" i="13"/>
  <c r="F38" i="13"/>
  <c r="E38" i="13"/>
  <c r="D38" i="13"/>
  <c r="C38" i="13"/>
  <c r="CD37" i="13"/>
  <c r="CC37" i="13"/>
  <c r="CB37" i="13"/>
  <c r="CA37" i="13"/>
  <c r="BZ37" i="13"/>
  <c r="BY37" i="13"/>
  <c r="BX37" i="13"/>
  <c r="BW37" i="13"/>
  <c r="BU37" i="13"/>
  <c r="BT37" i="13"/>
  <c r="BS37" i="13"/>
  <c r="BR37" i="13"/>
  <c r="BQ37" i="13"/>
  <c r="BP37" i="13"/>
  <c r="BO37" i="13"/>
  <c r="BN37" i="13"/>
  <c r="BL37" i="13"/>
  <c r="BK37" i="13"/>
  <c r="BJ37" i="13"/>
  <c r="BI37" i="13"/>
  <c r="BH37" i="13"/>
  <c r="BG37" i="13"/>
  <c r="BF37" i="13"/>
  <c r="BE37" i="13"/>
  <c r="BC37" i="13"/>
  <c r="BB37" i="13"/>
  <c r="BA37" i="13"/>
  <c r="AZ37" i="13"/>
  <c r="AY37" i="13"/>
  <c r="AX37" i="13"/>
  <c r="AW37" i="13"/>
  <c r="AV37" i="13"/>
  <c r="AT37" i="13"/>
  <c r="AS37" i="13"/>
  <c r="AR37" i="13"/>
  <c r="AQ37" i="13"/>
  <c r="AP37" i="13"/>
  <c r="AO37" i="13"/>
  <c r="AN37" i="13"/>
  <c r="AM37" i="13"/>
  <c r="AK37" i="13"/>
  <c r="AJ37" i="13"/>
  <c r="AI37" i="13"/>
  <c r="AH37" i="13"/>
  <c r="AG37" i="13"/>
  <c r="AF37" i="13"/>
  <c r="AE37" i="13"/>
  <c r="AD37" i="13"/>
  <c r="AB37" i="13"/>
  <c r="AA37" i="13"/>
  <c r="Z37" i="13"/>
  <c r="Y37" i="13"/>
  <c r="X37" i="13"/>
  <c r="W37" i="13"/>
  <c r="V37" i="13"/>
  <c r="U37" i="13"/>
  <c r="S37" i="13"/>
  <c r="R37" i="13"/>
  <c r="Q37" i="13"/>
  <c r="P37" i="13"/>
  <c r="O37" i="13"/>
  <c r="N37" i="13"/>
  <c r="M37" i="13"/>
  <c r="L37" i="13"/>
  <c r="J37" i="13"/>
  <c r="I37" i="13"/>
  <c r="H37" i="13"/>
  <c r="G37" i="13"/>
  <c r="F37" i="13"/>
  <c r="E37" i="13"/>
  <c r="D37" i="13"/>
  <c r="C37" i="13"/>
  <c r="BI37" i="12"/>
  <c r="BH37" i="12"/>
  <c r="BG37" i="12"/>
  <c r="BF37" i="12"/>
  <c r="BE37" i="12"/>
  <c r="BD37" i="12"/>
  <c r="BC37" i="12"/>
  <c r="BB37" i="12"/>
  <c r="BA37" i="12"/>
  <c r="AY37" i="12"/>
  <c r="AX37" i="12"/>
  <c r="AW37" i="12"/>
  <c r="AV37" i="12"/>
  <c r="AU37" i="12"/>
  <c r="AT37" i="12"/>
  <c r="AS37" i="12"/>
  <c r="AR37" i="12"/>
  <c r="AQ37" i="12"/>
  <c r="AO37" i="12"/>
  <c r="AN37" i="12"/>
  <c r="AM37" i="12"/>
  <c r="AL37" i="12"/>
  <c r="AK37" i="12"/>
  <c r="AJ37" i="12"/>
  <c r="AI37" i="12"/>
  <c r="AH37" i="12"/>
  <c r="AG37" i="12"/>
  <c r="AE37" i="12"/>
  <c r="AD37" i="12"/>
  <c r="AC37" i="12"/>
  <c r="AB37" i="12"/>
  <c r="AA37" i="12"/>
  <c r="Z37" i="12"/>
  <c r="Y37" i="12"/>
  <c r="X37" i="12"/>
  <c r="W37" i="12"/>
  <c r="U37" i="12"/>
  <c r="T37" i="12"/>
  <c r="S37" i="12"/>
  <c r="R37" i="12"/>
  <c r="Q37" i="12"/>
  <c r="P37" i="12"/>
  <c r="O37" i="12"/>
  <c r="N37" i="12"/>
  <c r="M37" i="12"/>
  <c r="BI36" i="12"/>
  <c r="BH36" i="12"/>
  <c r="BG36" i="12"/>
  <c r="BF36" i="12"/>
  <c r="BE36" i="12"/>
  <c r="BD36" i="12"/>
  <c r="BC36" i="12"/>
  <c r="BB36" i="12"/>
  <c r="BA36" i="12"/>
  <c r="AY36" i="12"/>
  <c r="AX36" i="12"/>
  <c r="AW36" i="12"/>
  <c r="AV36" i="12"/>
  <c r="AU36" i="12"/>
  <c r="AT36" i="12"/>
  <c r="AS36" i="12"/>
  <c r="AR36" i="12"/>
  <c r="AQ36" i="12"/>
  <c r="AO36" i="12"/>
  <c r="AN36" i="12"/>
  <c r="AM36" i="12"/>
  <c r="AL36" i="12"/>
  <c r="AK36" i="12"/>
  <c r="AJ36" i="12"/>
  <c r="AI36" i="12"/>
  <c r="AH36" i="12"/>
  <c r="AG36" i="12"/>
  <c r="AE36" i="12"/>
  <c r="AD36" i="12"/>
  <c r="AC36" i="12"/>
  <c r="AB36" i="12"/>
  <c r="AA36" i="12"/>
  <c r="Z36" i="12"/>
  <c r="Y36" i="12"/>
  <c r="X36" i="12"/>
  <c r="W36" i="12"/>
  <c r="U36" i="12"/>
  <c r="T36" i="12"/>
  <c r="S36" i="12"/>
  <c r="R36" i="12"/>
  <c r="Q36" i="12"/>
  <c r="P36" i="12"/>
  <c r="O36" i="12"/>
  <c r="N36" i="12"/>
  <c r="M36" i="12"/>
  <c r="K37" i="12"/>
  <c r="J37" i="12"/>
  <c r="I37" i="12"/>
  <c r="H37" i="12"/>
  <c r="G37" i="12"/>
  <c r="F37" i="12"/>
  <c r="E37" i="12"/>
  <c r="D37" i="12"/>
  <c r="C37" i="12"/>
  <c r="G36" i="12"/>
  <c r="H36" i="12"/>
  <c r="I36" i="12"/>
  <c r="J36" i="12"/>
  <c r="K36" i="12"/>
  <c r="F36" i="12"/>
  <c r="E36" i="12"/>
  <c r="D36" i="12"/>
  <c r="C36" i="12"/>
</calcChain>
</file>

<file path=xl/sharedStrings.xml><?xml version="1.0" encoding="utf-8"?>
<sst xmlns="http://schemas.openxmlformats.org/spreadsheetml/2006/main" count="716" uniqueCount="108">
  <si>
    <t>Sheet Name</t>
  </si>
  <si>
    <t>Description</t>
  </si>
  <si>
    <t>Nuclear</t>
  </si>
  <si>
    <t>CCS</t>
  </si>
  <si>
    <t>Capacity mix</t>
  </si>
  <si>
    <t>Generation mix</t>
  </si>
  <si>
    <t>AG_Elec_40</t>
  </si>
  <si>
    <t>Batteries</t>
  </si>
  <si>
    <t>Biomass</t>
  </si>
  <si>
    <t>Biomass with CCS</t>
  </si>
  <si>
    <t>CCGT</t>
  </si>
  <si>
    <t>Coal</t>
  </si>
  <si>
    <t>Diesel recips</t>
  </si>
  <si>
    <t>DSR</t>
  </si>
  <si>
    <t>Internal combustion engines</t>
  </si>
  <si>
    <t>OCGT</t>
  </si>
  <si>
    <t>Pumped Storage</t>
  </si>
  <si>
    <t>Gas Recips</t>
  </si>
  <si>
    <t>Hydro</t>
  </si>
  <si>
    <t>Solar</t>
  </si>
  <si>
    <t>Offshore wind</t>
  </si>
  <si>
    <t>Onshore wind</t>
  </si>
  <si>
    <t>AG_Hydro_40</t>
  </si>
  <si>
    <t>Nameplate capacity (GW)</t>
  </si>
  <si>
    <t>Production (TWh)</t>
  </si>
  <si>
    <t>Interconnector imports (TWh)</t>
  </si>
  <si>
    <t>Year</t>
  </si>
  <si>
    <t>Interconnector exports (TWh)</t>
  </si>
  <si>
    <t>Interconnector Flows</t>
  </si>
  <si>
    <t>CO2 Use (MtCO2/yr)</t>
  </si>
  <si>
    <t>Abbreviation</t>
  </si>
  <si>
    <t>"Anything goes", heat electrification, 40% RES production by 2050</t>
  </si>
  <si>
    <t>"Anything goes", hydrogen/greener gas, 40% RES production by 2050</t>
  </si>
  <si>
    <t>Demand side response</t>
  </si>
  <si>
    <t>ICE</t>
  </si>
  <si>
    <t>Scenario names</t>
  </si>
  <si>
    <t>Guide to scenario abbreviations</t>
  </si>
  <si>
    <t>Scenario name</t>
  </si>
  <si>
    <t>Explanation</t>
  </si>
  <si>
    <t>Explanation of scenario abbreviations</t>
  </si>
  <si>
    <t>CO2</t>
  </si>
  <si>
    <t>Wholesale price</t>
  </si>
  <si>
    <t>Interconnectors</t>
  </si>
  <si>
    <t>Lithium 1h</t>
  </si>
  <si>
    <t>Lithium 2h</t>
  </si>
  <si>
    <t>Lithium 4h</t>
  </si>
  <si>
    <t>Redox flow</t>
  </si>
  <si>
    <t>Battery capacity</t>
  </si>
  <si>
    <t>Carbon price (real 2016£/tonne)</t>
  </si>
  <si>
    <t>Average annual wholesale electricity price (real 2016£/MWh)</t>
  </si>
  <si>
    <t>Note: All results in real 2016 £</t>
  </si>
  <si>
    <t>Electrification of heating, 60% renewable production by 2050, 2.9 MtCO2e by 2050</t>
  </si>
  <si>
    <t>Electrification of heating, 80% renewable production by 2050, 2.9 MtCO2e by 2050</t>
  </si>
  <si>
    <t>Electrification of heating, 90% renewable production by 2050, 2.9 MtCO2e by 2050</t>
  </si>
  <si>
    <t>Elec_60_2.9Mt</t>
  </si>
  <si>
    <t>Elec_80_2.9Mt</t>
  </si>
  <si>
    <t>Elec_90_2.9Mt</t>
  </si>
  <si>
    <t>Elec_60_8Mt</t>
  </si>
  <si>
    <t>Elec_80_8Mt</t>
  </si>
  <si>
    <t>Elec_90_8Mt</t>
  </si>
  <si>
    <t>Hydro_60_1Mt</t>
  </si>
  <si>
    <t>Hydro_80_1Mt</t>
  </si>
  <si>
    <t>Hydro_90_1Mt</t>
  </si>
  <si>
    <t>Electrification of heating, 60% renewable production by 2050, 8 MtCO2e by 2050</t>
  </si>
  <si>
    <t>Electrification of heating, 80% renewable production by 2050, 8 MtCO2e by 2050</t>
  </si>
  <si>
    <t>Electrification of heating, 90% renewable production by 2050, 8 MtCO2e by 2050</t>
  </si>
  <si>
    <t>Hydrogen/biomass heating, 60% renewable production by 2050, 1MtCO2e by 2050</t>
  </si>
  <si>
    <t>Hydrogen/biomass heating, 80% renewable production by 2050, 1MtCO2e by 2050</t>
  </si>
  <si>
    <t>Hydrogen/biomass heating, 90% renewable production by 2050, 1MtCO2e by 2050</t>
  </si>
  <si>
    <t>Lithium hh</t>
  </si>
  <si>
    <t>Phase 2 results based on Aurora's latest model version and three 2050 carbon target scenarios</t>
  </si>
  <si>
    <t>Total system costs</t>
  </si>
  <si>
    <t>Consumer bills</t>
  </si>
  <si>
    <t>2020-2040 average</t>
  </si>
  <si>
    <t>2030-2050 average</t>
  </si>
  <si>
    <t>Consumer bills (2016£)</t>
  </si>
  <si>
    <t>Elec_60_1Mt</t>
  </si>
  <si>
    <t>Elec_80_1Mt</t>
  </si>
  <si>
    <t>Elec_90_1Mt</t>
  </si>
  <si>
    <t>Wholesale</t>
  </si>
  <si>
    <t>Capacity</t>
  </si>
  <si>
    <t>Balancing</t>
  </si>
  <si>
    <t xml:space="preserve">Network </t>
  </si>
  <si>
    <t>Climate</t>
  </si>
  <si>
    <t>Supplier costs/margins</t>
  </si>
  <si>
    <t>Total</t>
  </si>
  <si>
    <t>w/VAT (5%)</t>
  </si>
  <si>
    <t>Annual curtailment of renewable generators [1] (TWh)</t>
  </si>
  <si>
    <t>RES curtailment</t>
  </si>
  <si>
    <t>Total system cost (real 2016£mn)</t>
  </si>
  <si>
    <t>Electricity market costs (real 2016£mn)</t>
  </si>
  <si>
    <t>Capacity market costs (real 2016£mn)</t>
  </si>
  <si>
    <t>Balancing market costs (real 2016£mn)</t>
  </si>
  <si>
    <t>Network costs (real 2016£mn)</t>
  </si>
  <si>
    <t>Subsidy costs  (real 2016£mn)</t>
  </si>
  <si>
    <t>[1] Sum of curtailed generation from onshore wind, offshore wind and solar</t>
  </si>
  <si>
    <t>Capcaity mix in MW on an annual basis from 2020 - 2050</t>
  </si>
  <si>
    <t>Battery capacity by duration in MW on an annual basis from 2020 - 2050</t>
  </si>
  <si>
    <t>Generation mix in TWh on an annual basis from 2020 - 2050</t>
  </si>
  <si>
    <t>Interconnector imports and exports in TWh on an annual basis from 2020 - 2050</t>
  </si>
  <si>
    <t>Total renewable curtailment on an annual basis from 2020 - 2050</t>
  </si>
  <si>
    <t>CO2 use and carbon price on an annual basis from 2020 - 2050</t>
  </si>
  <si>
    <t>Wholesale electricity price on an annual basis from 2020 - 2050</t>
  </si>
  <si>
    <t>Total system spending and a breakdown of its components on an annual basis from 2020 - 2050</t>
  </si>
  <si>
    <t>Consumer bills and a breakdown of their components on an annual basis from 2020 - 2050</t>
  </si>
  <si>
    <t>Annual spend on new capacity (real 2016£bn)</t>
  </si>
  <si>
    <t>Capital expenditure</t>
  </si>
  <si>
    <t>Investment in new capacity on an annual basis from 2020 - 2050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</si>
</sst>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horizontal="left" indent="1"/>
    </xf>
    <xf numFmtId="0" fontId="2" fillId="0" borderId="1" xfId="1" applyBorder="1" applyAlignment="1">
      <alignment horizontal="left" indent="1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0" fontId="3" fillId="0" borderId="1" xfId="1" applyFont="1" applyBorder="1" applyAlignment="1">
      <alignment horizontal="left" indent="1"/>
    </xf>
    <xf numFmtId="0" fontId="1" fillId="4" borderId="2" xfId="0" applyFont="1" applyFill="1" applyBorder="1" applyAlignment="1"/>
    <xf numFmtId="0" fontId="1" fillId="6" borderId="2" xfId="0" applyFont="1" applyFill="1" applyBorder="1"/>
    <xf numFmtId="0" fontId="4" fillId="0" borderId="2" xfId="0" applyFont="1" applyBorder="1"/>
    <xf numFmtId="0" fontId="0" fillId="0" borderId="2" xfId="0" applyBorder="1"/>
    <xf numFmtId="0" fontId="0" fillId="0" borderId="0" xfId="0" applyFill="1"/>
    <xf numFmtId="0" fontId="3" fillId="0" borderId="0" xfId="0" applyFont="1" applyFill="1"/>
    <xf numFmtId="0" fontId="1" fillId="3" borderId="3" xfId="0" applyFont="1" applyFill="1" applyBorder="1" applyAlignment="1"/>
    <xf numFmtId="0" fontId="1" fillId="4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 textRotation="90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43" fontId="0" fillId="0" borderId="0" xfId="2" applyFont="1"/>
    <xf numFmtId="0" fontId="1" fillId="5" borderId="4" xfId="0" applyFont="1" applyFill="1" applyBorder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8" fillId="0" borderId="0" xfId="0" applyNumberFormat="1" applyFont="1"/>
    <xf numFmtId="164" fontId="0" fillId="0" borderId="0" xfId="0" applyNumberFormat="1" applyAlignment="1">
      <alignment horizontal="center" vertical="center" wrapText="1"/>
    </xf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5" fontId="0" fillId="0" borderId="0" xfId="0" applyNumberFormat="1"/>
    <xf numFmtId="165" fontId="0" fillId="0" borderId="0" xfId="2" applyNumberFormat="1" applyFont="1" applyFill="1"/>
    <xf numFmtId="0" fontId="1" fillId="0" borderId="0" xfId="0" applyFont="1" applyAlignment="1">
      <alignment horizontal="center"/>
    </xf>
    <xf numFmtId="4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1397181</xdr:colOff>
      <xdr:row>2</xdr:row>
      <xdr:rowOff>38145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282DF-991E-4737-BA62-56B8982D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1295581" cy="31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213C-D9B9-4EF6-9C29-F9BC229C0EE1}">
  <dimension ref="A2:BM18"/>
  <sheetViews>
    <sheetView showGridLines="0" tabSelected="1" zoomScaleNormal="100" workbookViewId="0"/>
  </sheetViews>
  <sheetFormatPr defaultRowHeight="14.5" x14ac:dyDescent="0.35"/>
  <cols>
    <col min="1" max="1" width="24.26953125" customWidth="1"/>
    <col min="2" max="2" width="133.54296875" customWidth="1"/>
  </cols>
  <sheetData>
    <row r="2" spans="1:65" x14ac:dyDescent="0.35">
      <c r="B2" s="7" t="s">
        <v>70</v>
      </c>
    </row>
    <row r="5" spans="1:65" x14ac:dyDescent="0.35">
      <c r="A5" s="1" t="s">
        <v>0</v>
      </c>
      <c r="B5" s="1" t="s">
        <v>1</v>
      </c>
    </row>
    <row r="6" spans="1:65" s="14" customFormat="1" x14ac:dyDescent="0.35">
      <c r="A6" s="3" t="s">
        <v>35</v>
      </c>
      <c r="B6" s="2" t="s">
        <v>36</v>
      </c>
      <c r="C6"/>
      <c r="D6"/>
      <c r="E6"/>
      <c r="F6"/>
      <c r="G6"/>
      <c r="H6"/>
      <c r="I6"/>
      <c r="J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x14ac:dyDescent="0.35">
      <c r="A7" s="3" t="s">
        <v>4</v>
      </c>
      <c r="B7" s="2" t="s">
        <v>96</v>
      </c>
    </row>
    <row r="8" spans="1:65" x14ac:dyDescent="0.35">
      <c r="A8" s="3" t="s">
        <v>47</v>
      </c>
      <c r="B8" s="2" t="s">
        <v>97</v>
      </c>
    </row>
    <row r="9" spans="1:65" x14ac:dyDescent="0.35">
      <c r="A9" s="3" t="s">
        <v>5</v>
      </c>
      <c r="B9" s="2" t="s">
        <v>98</v>
      </c>
    </row>
    <row r="10" spans="1:65" x14ac:dyDescent="0.35">
      <c r="A10" s="3" t="s">
        <v>28</v>
      </c>
      <c r="B10" s="2" t="s">
        <v>99</v>
      </c>
    </row>
    <row r="11" spans="1:65" x14ac:dyDescent="0.35">
      <c r="A11" s="3" t="s">
        <v>88</v>
      </c>
      <c r="B11" s="2" t="s">
        <v>100</v>
      </c>
    </row>
    <row r="12" spans="1:65" x14ac:dyDescent="0.35">
      <c r="A12" s="3" t="s">
        <v>40</v>
      </c>
      <c r="B12" s="2" t="s">
        <v>101</v>
      </c>
    </row>
    <row r="13" spans="1:65" x14ac:dyDescent="0.35">
      <c r="A13" s="3" t="s">
        <v>41</v>
      </c>
      <c r="B13" s="2" t="s">
        <v>102</v>
      </c>
    </row>
    <row r="14" spans="1:65" x14ac:dyDescent="0.35">
      <c r="A14" s="3" t="s">
        <v>106</v>
      </c>
      <c r="B14" s="2" t="s">
        <v>107</v>
      </c>
    </row>
    <row r="15" spans="1:65" x14ac:dyDescent="0.35">
      <c r="A15" s="3" t="s">
        <v>71</v>
      </c>
      <c r="B15" s="2" t="s">
        <v>103</v>
      </c>
    </row>
    <row r="16" spans="1:65" x14ac:dyDescent="0.35">
      <c r="A16" s="3" t="s">
        <v>72</v>
      </c>
      <c r="B16" s="2" t="s">
        <v>104</v>
      </c>
    </row>
    <row r="18" spans="1:1" x14ac:dyDescent="0.35">
      <c r="A18" t="s">
        <v>50</v>
      </c>
    </row>
  </sheetData>
  <hyperlinks>
    <hyperlink ref="A9" location="'Generation mix'!A1" display="Generation mix" xr:uid="{BF382C02-82B1-4885-A0FC-BAFC6846FC8C}"/>
    <hyperlink ref="A12" location="'CO2'!A1" display="CO2" xr:uid="{DE3F7B68-E708-4F2D-9B9C-ED457395400E}"/>
    <hyperlink ref="A13" location="'Wholesale Price'!A1" display="Wholesale price" xr:uid="{B1951D91-98DF-4E90-953F-C20171858832}"/>
    <hyperlink ref="A10" location="'Interconnector Flows'!A1" display="Interconnector Flows" xr:uid="{092A2E43-772F-4324-867D-34F21396AD19}"/>
    <hyperlink ref="A8" location="'Battery capacity'!A1" display="Battery capacity" xr:uid="{AB6FC3C2-EC08-4470-BCBA-0D7BBDE8A85F}"/>
    <hyperlink ref="A7" location="'Capacity mix'!A1" display="Capacity mix" xr:uid="{C518DB96-CEBD-462A-BE9E-F77303665B92}"/>
    <hyperlink ref="A6" location="'Scenario names'!A1" display="Scenario names" xr:uid="{3CFF42E7-2AC5-4948-A6C8-B4AA52F6A2F2}"/>
    <hyperlink ref="A15" location="'Total System Cost'!A1" display="Total system costs" xr:uid="{77C0209A-666A-404A-B188-3265E3CDD524}"/>
    <hyperlink ref="A16" location="'Consumer Bills'!A1" display="Consumer bills" xr:uid="{824A555F-9EF9-4EA2-BB9E-699A1E28E0F9}"/>
    <hyperlink ref="A11" location="'Interconnector Flows'!A1" display="Interconnector Flows" xr:uid="{601919F1-313B-41A8-A5A1-7F61D04FC21C}"/>
    <hyperlink ref="A14" location="'Capital expenditure'!A1" display="Capital expenditure" xr:uid="{698A7751-07AB-4E84-B3F2-211C51E67EFA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6BA7-C5A5-4FE1-A33F-919A4404DA7A}">
  <dimension ref="B1:K34"/>
  <sheetViews>
    <sheetView showGridLines="0" zoomScaleNormal="100" workbookViewId="0"/>
  </sheetViews>
  <sheetFormatPr defaultRowHeight="14.5" x14ac:dyDescent="0.35"/>
  <cols>
    <col min="2" max="2" width="9" customWidth="1"/>
    <col min="3" max="3" width="13.7265625" customWidth="1"/>
    <col min="4" max="4" width="13.453125" customWidth="1"/>
    <col min="5" max="5" width="13.54296875" customWidth="1"/>
    <col min="6" max="7" width="12" customWidth="1"/>
    <col min="8" max="8" width="12.54296875" customWidth="1"/>
    <col min="9" max="9" width="14.1796875" customWidth="1"/>
    <col min="10" max="10" width="13.81640625" customWidth="1"/>
    <col min="11" max="11" width="14.54296875" customWidth="1"/>
    <col min="12" max="13" width="10.54296875" bestFit="1" customWidth="1"/>
    <col min="14" max="16" width="12.453125" bestFit="1" customWidth="1"/>
    <col min="17" max="17" width="17.54296875" bestFit="1" customWidth="1"/>
    <col min="18" max="20" width="18" bestFit="1" customWidth="1"/>
    <col min="21" max="21" width="17.54296875" bestFit="1" customWidth="1"/>
    <col min="22" max="22" width="18.26953125" bestFit="1" customWidth="1"/>
    <col min="23" max="23" width="17.54296875" bestFit="1" customWidth="1"/>
    <col min="24" max="24" width="18.26953125" bestFit="1" customWidth="1"/>
    <col min="25" max="25" width="18" bestFit="1" customWidth="1"/>
    <col min="27" max="27" width="16.81640625" bestFit="1" customWidth="1"/>
    <col min="28" max="28" width="17.1796875" bestFit="1" customWidth="1"/>
    <col min="29" max="29" width="16.453125" bestFit="1" customWidth="1"/>
    <col min="30" max="30" width="16.81640625" bestFit="1" customWidth="1"/>
    <col min="31" max="31" width="16.453125" bestFit="1" customWidth="1"/>
    <col min="32" max="32" width="16.81640625" bestFit="1" customWidth="1"/>
    <col min="33" max="33" width="17.1796875" bestFit="1" customWidth="1"/>
    <col min="34" max="34" width="16.453125" bestFit="1" customWidth="1"/>
    <col min="35" max="35" width="16.81640625" bestFit="1" customWidth="1"/>
  </cols>
  <sheetData>
    <row r="1" spans="2:11" ht="15" thickBot="1" x14ac:dyDescent="0.4"/>
    <row r="2" spans="2:11" ht="15" thickBot="1" x14ac:dyDescent="0.4">
      <c r="C2" s="46" t="s">
        <v>49</v>
      </c>
      <c r="D2" s="46"/>
      <c r="E2" s="46"/>
      <c r="F2" s="46"/>
      <c r="G2" s="46"/>
      <c r="H2" s="46"/>
      <c r="I2" s="46"/>
      <c r="J2" s="46"/>
      <c r="K2" s="46"/>
    </row>
    <row r="3" spans="2:11" s="23" customFormat="1" x14ac:dyDescent="0.3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</row>
    <row r="4" spans="2:11" s="23" customFormat="1" x14ac:dyDescent="0.35">
      <c r="B4" s="20">
        <v>2020</v>
      </c>
      <c r="C4" s="25">
        <v>50.23</v>
      </c>
      <c r="D4" s="25">
        <v>50.23</v>
      </c>
      <c r="E4" s="25">
        <v>50.23</v>
      </c>
      <c r="F4" s="25">
        <v>50.23</v>
      </c>
      <c r="G4" s="25">
        <v>50.23</v>
      </c>
      <c r="H4" s="25">
        <v>50.23</v>
      </c>
      <c r="I4" s="25">
        <v>50.25</v>
      </c>
      <c r="J4" s="25">
        <v>50.25</v>
      </c>
      <c r="K4" s="25">
        <v>50.25</v>
      </c>
    </row>
    <row r="5" spans="2:11" s="23" customFormat="1" x14ac:dyDescent="0.35">
      <c r="B5" s="20">
        <v>2021</v>
      </c>
      <c r="C5" s="25">
        <v>48.69</v>
      </c>
      <c r="D5" s="25">
        <v>48.69</v>
      </c>
      <c r="E5" s="25">
        <v>48.69</v>
      </c>
      <c r="F5" s="25">
        <v>48.69</v>
      </c>
      <c r="G5" s="25">
        <v>48.69</v>
      </c>
      <c r="H5" s="25">
        <v>48.69</v>
      </c>
      <c r="I5" s="25">
        <v>48.3</v>
      </c>
      <c r="J5" s="25">
        <v>48.3</v>
      </c>
      <c r="K5" s="25">
        <v>48.3</v>
      </c>
    </row>
    <row r="6" spans="2:11" s="23" customFormat="1" x14ac:dyDescent="0.35">
      <c r="B6" s="20">
        <v>2022</v>
      </c>
      <c r="C6" s="25">
        <v>47.8</v>
      </c>
      <c r="D6" s="25">
        <v>47.81</v>
      </c>
      <c r="E6" s="25">
        <v>47.76</v>
      </c>
      <c r="F6" s="25">
        <v>47.8</v>
      </c>
      <c r="G6" s="25">
        <v>47.8</v>
      </c>
      <c r="H6" s="25">
        <v>47.81</v>
      </c>
      <c r="I6" s="25">
        <v>47.91</v>
      </c>
      <c r="J6" s="25">
        <v>47.91</v>
      </c>
      <c r="K6" s="25">
        <v>47.9</v>
      </c>
    </row>
    <row r="7" spans="2:11" s="23" customFormat="1" x14ac:dyDescent="0.35">
      <c r="B7" s="20">
        <v>2023</v>
      </c>
      <c r="C7" s="25">
        <v>48.14</v>
      </c>
      <c r="D7" s="25">
        <v>48.14</v>
      </c>
      <c r="E7" s="25">
        <v>48.12</v>
      </c>
      <c r="F7" s="25">
        <v>48.15</v>
      </c>
      <c r="G7" s="25">
        <v>48.14</v>
      </c>
      <c r="H7" s="25">
        <v>48.15</v>
      </c>
      <c r="I7" s="25">
        <v>49.81</v>
      </c>
      <c r="J7" s="25">
        <v>49.94</v>
      </c>
      <c r="K7" s="25">
        <v>49.8</v>
      </c>
    </row>
    <row r="8" spans="2:11" s="23" customFormat="1" x14ac:dyDescent="0.35">
      <c r="B8" s="20">
        <v>2024</v>
      </c>
      <c r="C8" s="25">
        <v>49.63</v>
      </c>
      <c r="D8" s="25">
        <v>49.64</v>
      </c>
      <c r="E8" s="25">
        <v>49.62</v>
      </c>
      <c r="F8" s="25">
        <v>49.63</v>
      </c>
      <c r="G8" s="25">
        <v>49.63</v>
      </c>
      <c r="H8" s="25">
        <v>49.63</v>
      </c>
      <c r="I8" s="25">
        <v>52.14</v>
      </c>
      <c r="J8" s="25">
        <v>52.21</v>
      </c>
      <c r="K8" s="25">
        <v>52.06</v>
      </c>
    </row>
    <row r="9" spans="2:11" s="23" customFormat="1" x14ac:dyDescent="0.35">
      <c r="B9" s="20">
        <v>2025</v>
      </c>
      <c r="C9" s="25">
        <v>50.01</v>
      </c>
      <c r="D9" s="25">
        <v>50.01</v>
      </c>
      <c r="E9" s="25">
        <v>49.99</v>
      </c>
      <c r="F9" s="25">
        <v>50.01</v>
      </c>
      <c r="G9" s="25">
        <v>50.01</v>
      </c>
      <c r="H9" s="25">
        <v>50.01</v>
      </c>
      <c r="I9" s="25">
        <v>52.03</v>
      </c>
      <c r="J9" s="25">
        <v>52.14</v>
      </c>
      <c r="K9" s="25">
        <v>51.88</v>
      </c>
    </row>
    <row r="10" spans="2:11" s="23" customFormat="1" x14ac:dyDescent="0.35">
      <c r="B10" s="20">
        <v>2026</v>
      </c>
      <c r="C10" s="25">
        <v>49.89</v>
      </c>
      <c r="D10" s="25">
        <v>49.73</v>
      </c>
      <c r="E10" s="25">
        <v>49.57</v>
      </c>
      <c r="F10" s="25">
        <v>49.9</v>
      </c>
      <c r="G10" s="25">
        <v>49.7</v>
      </c>
      <c r="H10" s="25">
        <v>49.55</v>
      </c>
      <c r="I10" s="25">
        <v>52.21</v>
      </c>
      <c r="J10" s="25">
        <v>52.1</v>
      </c>
      <c r="K10" s="25">
        <v>52.27</v>
      </c>
    </row>
    <row r="11" spans="2:11" s="23" customFormat="1" x14ac:dyDescent="0.35">
      <c r="B11" s="20">
        <v>2027</v>
      </c>
      <c r="C11" s="25">
        <v>48.79</v>
      </c>
      <c r="D11" s="25">
        <v>48.22</v>
      </c>
      <c r="E11" s="25">
        <v>47.81</v>
      </c>
      <c r="F11" s="25">
        <v>48.79</v>
      </c>
      <c r="G11" s="25">
        <v>48.21</v>
      </c>
      <c r="H11" s="25">
        <v>47.85</v>
      </c>
      <c r="I11" s="25">
        <v>48.73</v>
      </c>
      <c r="J11" s="25">
        <v>48.61</v>
      </c>
      <c r="K11" s="25">
        <v>48.33</v>
      </c>
    </row>
    <row r="12" spans="2:11" s="23" customFormat="1" x14ac:dyDescent="0.35">
      <c r="B12" s="20">
        <v>2028</v>
      </c>
      <c r="C12" s="25">
        <v>50.96</v>
      </c>
      <c r="D12" s="25">
        <v>50.14</v>
      </c>
      <c r="E12" s="25">
        <v>49.55</v>
      </c>
      <c r="F12" s="25">
        <v>51</v>
      </c>
      <c r="G12" s="25">
        <v>50.25</v>
      </c>
      <c r="H12" s="25">
        <v>49.65</v>
      </c>
      <c r="I12" s="25">
        <v>57.37</v>
      </c>
      <c r="J12" s="25">
        <v>56.18</v>
      </c>
      <c r="K12" s="25">
        <v>58.68</v>
      </c>
    </row>
    <row r="13" spans="2:11" s="23" customFormat="1" x14ac:dyDescent="0.35">
      <c r="B13" s="20">
        <v>2029</v>
      </c>
      <c r="C13" s="25">
        <v>52.28</v>
      </c>
      <c r="D13" s="25">
        <v>51.17</v>
      </c>
      <c r="E13" s="25">
        <v>50.39</v>
      </c>
      <c r="F13" s="25">
        <v>52.28</v>
      </c>
      <c r="G13" s="25">
        <v>51.26</v>
      </c>
      <c r="H13" s="25">
        <v>50.19</v>
      </c>
      <c r="I13" s="25">
        <v>58.19</v>
      </c>
      <c r="J13" s="25">
        <v>56.7</v>
      </c>
      <c r="K13" s="25">
        <v>58.38</v>
      </c>
    </row>
    <row r="14" spans="2:11" s="23" customFormat="1" x14ac:dyDescent="0.35">
      <c r="B14" s="20">
        <v>2030</v>
      </c>
      <c r="C14" s="25">
        <v>64.540000000000006</v>
      </c>
      <c r="D14" s="25">
        <v>58.04</v>
      </c>
      <c r="E14" s="25">
        <v>55.23</v>
      </c>
      <c r="F14" s="25">
        <v>64.44</v>
      </c>
      <c r="G14" s="25">
        <v>58.41</v>
      </c>
      <c r="H14" s="25">
        <v>54.97</v>
      </c>
      <c r="I14" s="25">
        <v>58.26</v>
      </c>
      <c r="J14" s="25">
        <v>58.16</v>
      </c>
      <c r="K14" s="25">
        <v>57.14</v>
      </c>
    </row>
    <row r="15" spans="2:11" s="23" customFormat="1" x14ac:dyDescent="0.35">
      <c r="B15" s="20">
        <v>2031</v>
      </c>
      <c r="C15" s="25">
        <v>68.069999999999993</v>
      </c>
      <c r="D15" s="25">
        <v>63.24</v>
      </c>
      <c r="E15" s="25">
        <v>59.19</v>
      </c>
      <c r="F15" s="25">
        <v>67.61</v>
      </c>
      <c r="G15" s="25">
        <v>64.05</v>
      </c>
      <c r="H15" s="25">
        <v>58.85</v>
      </c>
      <c r="I15" s="25">
        <v>59.47</v>
      </c>
      <c r="J15" s="25">
        <v>58.85</v>
      </c>
      <c r="K15" s="25">
        <v>57.77</v>
      </c>
    </row>
    <row r="16" spans="2:11" s="23" customFormat="1" x14ac:dyDescent="0.35">
      <c r="B16" s="20">
        <v>2032</v>
      </c>
      <c r="C16" s="25">
        <v>69.11</v>
      </c>
      <c r="D16" s="25">
        <v>66.38</v>
      </c>
      <c r="E16" s="25">
        <v>59.04</v>
      </c>
      <c r="F16" s="25">
        <v>70.39</v>
      </c>
      <c r="G16" s="25">
        <v>67.23</v>
      </c>
      <c r="H16" s="25">
        <v>58.63</v>
      </c>
      <c r="I16" s="25">
        <v>61.35</v>
      </c>
      <c r="J16" s="25">
        <v>60.03</v>
      </c>
      <c r="K16" s="25">
        <v>58.36</v>
      </c>
    </row>
    <row r="17" spans="2:11" s="23" customFormat="1" x14ac:dyDescent="0.35">
      <c r="B17" s="20">
        <v>2033</v>
      </c>
      <c r="C17" s="25">
        <v>73.37</v>
      </c>
      <c r="D17" s="25">
        <v>66.569999999999993</v>
      </c>
      <c r="E17" s="25">
        <v>61.61</v>
      </c>
      <c r="F17" s="25">
        <v>73.790000000000006</v>
      </c>
      <c r="G17" s="25">
        <v>70.25</v>
      </c>
      <c r="H17" s="25">
        <v>61.17</v>
      </c>
      <c r="I17" s="25">
        <v>66.25</v>
      </c>
      <c r="J17" s="25">
        <v>62.33</v>
      </c>
      <c r="K17" s="25">
        <v>59.71</v>
      </c>
    </row>
    <row r="18" spans="2:11" s="23" customFormat="1" x14ac:dyDescent="0.35">
      <c r="B18" s="20">
        <v>2034</v>
      </c>
      <c r="C18" s="25">
        <v>64.09</v>
      </c>
      <c r="D18" s="25">
        <v>67.34</v>
      </c>
      <c r="E18" s="25">
        <v>62.8</v>
      </c>
      <c r="F18" s="25">
        <v>64.31</v>
      </c>
      <c r="G18" s="25">
        <v>64.41</v>
      </c>
      <c r="H18" s="25">
        <v>62.02</v>
      </c>
      <c r="I18" s="25">
        <v>71.400000000000006</v>
      </c>
      <c r="J18" s="25">
        <v>65.02</v>
      </c>
      <c r="K18" s="25">
        <v>60.69</v>
      </c>
    </row>
    <row r="19" spans="2:11" s="23" customFormat="1" x14ac:dyDescent="0.35">
      <c r="B19" s="20">
        <v>2035</v>
      </c>
      <c r="C19" s="25">
        <v>67.27</v>
      </c>
      <c r="D19" s="25">
        <v>67.34</v>
      </c>
      <c r="E19" s="25">
        <v>61.62</v>
      </c>
      <c r="F19" s="25">
        <v>68.37</v>
      </c>
      <c r="G19" s="25">
        <v>66.78</v>
      </c>
      <c r="H19" s="25">
        <v>61.89</v>
      </c>
      <c r="I19" s="25">
        <v>72.400000000000006</v>
      </c>
      <c r="J19" s="25">
        <v>66.25</v>
      </c>
      <c r="K19" s="25">
        <v>60.77</v>
      </c>
    </row>
    <row r="20" spans="2:11" s="23" customFormat="1" x14ac:dyDescent="0.35">
      <c r="B20" s="20">
        <v>2036</v>
      </c>
      <c r="C20" s="25">
        <v>66.510000000000005</v>
      </c>
      <c r="D20" s="25">
        <v>67.92</v>
      </c>
      <c r="E20" s="25">
        <v>60.16</v>
      </c>
      <c r="F20" s="25">
        <v>66.7</v>
      </c>
      <c r="G20" s="25">
        <v>67.03</v>
      </c>
      <c r="H20" s="25">
        <v>60.2</v>
      </c>
      <c r="I20" s="25">
        <v>69.400000000000006</v>
      </c>
      <c r="J20" s="25">
        <v>72.739999999999995</v>
      </c>
      <c r="K20" s="25">
        <v>63.47</v>
      </c>
    </row>
    <row r="21" spans="2:11" s="23" customFormat="1" x14ac:dyDescent="0.35">
      <c r="B21" s="20">
        <v>2037</v>
      </c>
      <c r="C21" s="25">
        <v>69.010000000000005</v>
      </c>
      <c r="D21" s="25">
        <v>67.28</v>
      </c>
      <c r="E21" s="25">
        <v>61.75</v>
      </c>
      <c r="F21" s="25">
        <v>67.88</v>
      </c>
      <c r="G21" s="25">
        <v>66.900000000000006</v>
      </c>
      <c r="H21" s="25">
        <v>59.71</v>
      </c>
      <c r="I21" s="25">
        <v>71.92</v>
      </c>
      <c r="J21" s="25">
        <v>72.95</v>
      </c>
      <c r="K21" s="25">
        <v>61.3</v>
      </c>
    </row>
    <row r="22" spans="2:11" s="23" customFormat="1" x14ac:dyDescent="0.35">
      <c r="B22" s="20">
        <v>2038</v>
      </c>
      <c r="C22" s="25">
        <v>62.82</v>
      </c>
      <c r="D22" s="25">
        <v>60.55</v>
      </c>
      <c r="E22" s="25">
        <v>60.65</v>
      </c>
      <c r="F22" s="25">
        <v>63.99</v>
      </c>
      <c r="G22" s="25">
        <v>63.12</v>
      </c>
      <c r="H22" s="25">
        <v>57.55</v>
      </c>
      <c r="I22" s="25">
        <v>72.989999999999995</v>
      </c>
      <c r="J22" s="25">
        <v>72.8</v>
      </c>
      <c r="K22" s="25">
        <v>60.13</v>
      </c>
    </row>
    <row r="23" spans="2:11" s="23" customFormat="1" x14ac:dyDescent="0.35">
      <c r="B23" s="20">
        <v>2039</v>
      </c>
      <c r="C23" s="25">
        <v>70.63</v>
      </c>
      <c r="D23" s="25">
        <v>78.44</v>
      </c>
      <c r="E23" s="25">
        <v>62.98</v>
      </c>
      <c r="F23" s="25">
        <v>68.650000000000006</v>
      </c>
      <c r="G23" s="25">
        <v>72.95</v>
      </c>
      <c r="H23" s="25">
        <v>56.7</v>
      </c>
      <c r="I23" s="25">
        <v>72.680000000000007</v>
      </c>
      <c r="J23" s="25">
        <v>73.150000000000006</v>
      </c>
      <c r="K23" s="25">
        <v>57.9</v>
      </c>
    </row>
    <row r="24" spans="2:11" s="23" customFormat="1" x14ac:dyDescent="0.35">
      <c r="B24" s="20">
        <v>2040</v>
      </c>
      <c r="C24" s="25">
        <v>65.180000000000007</v>
      </c>
      <c r="D24" s="25">
        <v>70.260000000000005</v>
      </c>
      <c r="E24" s="25">
        <v>58.61</v>
      </c>
      <c r="F24" s="25">
        <v>65.84</v>
      </c>
      <c r="G24" s="25">
        <v>65.75</v>
      </c>
      <c r="H24" s="25">
        <v>51.9</v>
      </c>
      <c r="I24" s="25">
        <v>72.22</v>
      </c>
      <c r="J24" s="25">
        <v>70.16</v>
      </c>
      <c r="K24" s="25">
        <v>54.83</v>
      </c>
    </row>
    <row r="25" spans="2:11" s="23" customFormat="1" x14ac:dyDescent="0.35">
      <c r="B25" s="20">
        <v>2041</v>
      </c>
      <c r="C25" s="25">
        <v>66.88</v>
      </c>
      <c r="D25" s="25">
        <v>70.88</v>
      </c>
      <c r="E25" s="25">
        <v>57.78</v>
      </c>
      <c r="F25" s="25">
        <v>65.44</v>
      </c>
      <c r="G25" s="25">
        <v>87.37</v>
      </c>
      <c r="H25" s="25">
        <v>50.63</v>
      </c>
      <c r="I25" s="25">
        <v>73.16</v>
      </c>
      <c r="J25" s="25">
        <v>74.209999999999994</v>
      </c>
      <c r="K25" s="25">
        <v>54.83</v>
      </c>
    </row>
    <row r="26" spans="2:11" s="23" customFormat="1" x14ac:dyDescent="0.35">
      <c r="B26" s="20">
        <v>2042</v>
      </c>
      <c r="C26" s="25">
        <v>66.27</v>
      </c>
      <c r="D26" s="25">
        <v>71.92</v>
      </c>
      <c r="E26" s="25">
        <v>58.98</v>
      </c>
      <c r="F26" s="25">
        <v>66.33</v>
      </c>
      <c r="G26" s="25">
        <v>71.58</v>
      </c>
      <c r="H26" s="25">
        <v>46.8</v>
      </c>
      <c r="I26" s="25">
        <v>73.2</v>
      </c>
      <c r="J26" s="25">
        <v>69.959999999999994</v>
      </c>
      <c r="K26" s="25">
        <v>52.54</v>
      </c>
    </row>
    <row r="27" spans="2:11" s="23" customFormat="1" x14ac:dyDescent="0.35">
      <c r="B27" s="20">
        <v>2043</v>
      </c>
      <c r="C27" s="25">
        <v>63.77</v>
      </c>
      <c r="D27" s="25">
        <v>62.93</v>
      </c>
      <c r="E27" s="25">
        <v>55.89</v>
      </c>
      <c r="F27" s="25">
        <v>67.42</v>
      </c>
      <c r="G27" s="25">
        <v>54.8</v>
      </c>
      <c r="H27" s="25">
        <v>42.89</v>
      </c>
      <c r="I27" s="25">
        <v>72.23</v>
      </c>
      <c r="J27" s="25">
        <v>74.540000000000006</v>
      </c>
      <c r="K27" s="25">
        <v>49.79</v>
      </c>
    </row>
    <row r="28" spans="2:11" s="23" customFormat="1" x14ac:dyDescent="0.35">
      <c r="B28" s="20">
        <v>2044</v>
      </c>
      <c r="C28" s="25">
        <v>63.47</v>
      </c>
      <c r="D28" s="25">
        <v>67.44</v>
      </c>
      <c r="E28" s="25">
        <v>50.08</v>
      </c>
      <c r="F28" s="25">
        <v>71.16</v>
      </c>
      <c r="G28" s="25">
        <v>49.53</v>
      </c>
      <c r="H28" s="25">
        <v>39.39</v>
      </c>
      <c r="I28" s="25">
        <v>70.34</v>
      </c>
      <c r="J28" s="25">
        <v>65.45</v>
      </c>
      <c r="K28" s="25">
        <v>45.61</v>
      </c>
    </row>
    <row r="29" spans="2:11" s="23" customFormat="1" x14ac:dyDescent="0.35">
      <c r="B29" s="20">
        <v>2045</v>
      </c>
      <c r="C29" s="25">
        <v>77.23</v>
      </c>
      <c r="D29" s="25">
        <v>49.94</v>
      </c>
      <c r="E29" s="25">
        <v>46.3</v>
      </c>
      <c r="F29" s="25">
        <v>70.239999999999995</v>
      </c>
      <c r="G29" s="25">
        <v>49.08</v>
      </c>
      <c r="H29" s="25">
        <v>37.69</v>
      </c>
      <c r="I29" s="25">
        <v>68.239999999999995</v>
      </c>
      <c r="J29" s="25">
        <v>67.28</v>
      </c>
      <c r="K29" s="25">
        <v>43.36</v>
      </c>
    </row>
    <row r="30" spans="2:11" s="23" customFormat="1" x14ac:dyDescent="0.35">
      <c r="B30" s="20">
        <v>2046</v>
      </c>
      <c r="C30" s="25">
        <v>81.64</v>
      </c>
      <c r="D30" s="25">
        <v>69.36</v>
      </c>
      <c r="E30" s="25">
        <v>50.47</v>
      </c>
      <c r="F30" s="25">
        <v>69.95</v>
      </c>
      <c r="G30" s="25">
        <v>66.63</v>
      </c>
      <c r="H30" s="25">
        <v>38.18</v>
      </c>
      <c r="I30" s="25">
        <v>66.59</v>
      </c>
      <c r="J30" s="25">
        <v>65.13</v>
      </c>
      <c r="K30" s="25">
        <v>40.26</v>
      </c>
    </row>
    <row r="31" spans="2:11" s="23" customFormat="1" x14ac:dyDescent="0.35">
      <c r="B31" s="20">
        <v>2047</v>
      </c>
      <c r="C31" s="25">
        <v>80.62</v>
      </c>
      <c r="D31" s="25">
        <v>65.599999999999994</v>
      </c>
      <c r="E31" s="25">
        <v>46.23</v>
      </c>
      <c r="F31" s="25">
        <v>72.25</v>
      </c>
      <c r="G31" s="25">
        <v>96.96</v>
      </c>
      <c r="H31" s="25">
        <v>39.42</v>
      </c>
      <c r="I31" s="25">
        <v>61.85</v>
      </c>
      <c r="J31" s="25">
        <v>67.349999999999994</v>
      </c>
      <c r="K31" s="25">
        <v>37.81</v>
      </c>
    </row>
    <row r="32" spans="2:11" s="23" customFormat="1" x14ac:dyDescent="0.35">
      <c r="B32" s="20">
        <v>2048</v>
      </c>
      <c r="C32" s="25">
        <v>72.2</v>
      </c>
      <c r="D32" s="25">
        <v>55.95</v>
      </c>
      <c r="E32" s="25">
        <v>36.46</v>
      </c>
      <c r="F32" s="25">
        <v>77.27</v>
      </c>
      <c r="G32" s="25">
        <v>80.44</v>
      </c>
      <c r="H32" s="25">
        <v>53.32</v>
      </c>
      <c r="I32" s="25">
        <v>53.27</v>
      </c>
      <c r="J32" s="25">
        <v>47.17</v>
      </c>
      <c r="K32" s="25">
        <v>34.369999999999997</v>
      </c>
    </row>
    <row r="33" spans="2:11" s="23" customFormat="1" x14ac:dyDescent="0.35">
      <c r="B33" s="20">
        <v>2049</v>
      </c>
      <c r="C33" s="25">
        <v>55.6</v>
      </c>
      <c r="D33" s="25">
        <v>61.5</v>
      </c>
      <c r="E33" s="25">
        <v>38.28</v>
      </c>
      <c r="F33" s="25">
        <v>88.35</v>
      </c>
      <c r="G33" s="25">
        <v>107.59</v>
      </c>
      <c r="H33" s="25">
        <v>77.510000000000005</v>
      </c>
      <c r="I33" s="25">
        <v>44.19</v>
      </c>
      <c r="J33" s="25">
        <v>46.93</v>
      </c>
      <c r="K33" s="25">
        <v>35.1</v>
      </c>
    </row>
    <row r="34" spans="2:11" s="23" customFormat="1" x14ac:dyDescent="0.35">
      <c r="B34" s="20">
        <v>2050</v>
      </c>
      <c r="C34" s="25">
        <v>52.4</v>
      </c>
      <c r="D34" s="25">
        <v>51.01</v>
      </c>
      <c r="E34" s="25">
        <v>31.43</v>
      </c>
      <c r="F34" s="25">
        <v>80.33</v>
      </c>
      <c r="G34" s="25">
        <v>75.16</v>
      </c>
      <c r="H34" s="25">
        <v>49.94</v>
      </c>
      <c r="I34" s="25">
        <v>38.4</v>
      </c>
      <c r="J34" s="25">
        <v>40.58</v>
      </c>
      <c r="K34" s="25">
        <v>50.81</v>
      </c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7749-58C8-4127-8265-4C5CD0592B27}">
  <dimension ref="B1:K34"/>
  <sheetViews>
    <sheetView showGridLines="0" zoomScaleNormal="100" workbookViewId="0"/>
  </sheetViews>
  <sheetFormatPr defaultRowHeight="14.5" x14ac:dyDescent="0.35"/>
  <cols>
    <col min="2" max="2" width="9" customWidth="1"/>
    <col min="3" max="5" width="13.1796875" bestFit="1" customWidth="1"/>
    <col min="6" max="8" width="11.54296875" bestFit="1" customWidth="1"/>
    <col min="9" max="10" width="9.90625" bestFit="1" customWidth="1"/>
    <col min="11" max="11" width="10.90625" bestFit="1" customWidth="1"/>
    <col min="12" max="16" width="12.453125" bestFit="1" customWidth="1"/>
  </cols>
  <sheetData>
    <row r="1" spans="2:11" ht="15" thickBot="1" x14ac:dyDescent="0.4"/>
    <row r="2" spans="2:11" ht="15" thickBot="1" x14ac:dyDescent="0.4">
      <c r="C2" s="46" t="s">
        <v>105</v>
      </c>
      <c r="D2" s="46"/>
      <c r="E2" s="46"/>
      <c r="F2" s="46"/>
      <c r="G2" s="46"/>
      <c r="H2" s="46"/>
      <c r="I2" s="46"/>
      <c r="J2" s="46"/>
      <c r="K2" s="46"/>
    </row>
    <row r="3" spans="2:11" s="23" customFormat="1" ht="29" x14ac:dyDescent="0.35">
      <c r="B3" s="44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</row>
    <row r="4" spans="2:11" s="23" customFormat="1" x14ac:dyDescent="0.35">
      <c r="B4" s="44">
        <v>2020</v>
      </c>
      <c r="C4" s="21">
        <v>6.15</v>
      </c>
      <c r="D4" s="21">
        <v>6.15</v>
      </c>
      <c r="E4" s="21">
        <v>6.15</v>
      </c>
      <c r="F4" s="21">
        <v>6.15</v>
      </c>
      <c r="G4" s="21">
        <v>6.15</v>
      </c>
      <c r="H4" s="25">
        <v>6.15</v>
      </c>
      <c r="I4" s="23">
        <v>6.15</v>
      </c>
      <c r="J4" s="23">
        <v>6.15</v>
      </c>
      <c r="K4" s="23">
        <v>6.15</v>
      </c>
    </row>
    <row r="5" spans="2:11" s="23" customFormat="1" x14ac:dyDescent="0.35">
      <c r="B5" s="44">
        <v>2021</v>
      </c>
      <c r="C5" s="21">
        <v>2.93</v>
      </c>
      <c r="D5" s="21">
        <v>2.93</v>
      </c>
      <c r="E5" s="21">
        <v>2.93</v>
      </c>
      <c r="F5" s="21">
        <v>2.93</v>
      </c>
      <c r="G5" s="21">
        <v>2.93</v>
      </c>
      <c r="H5" s="25">
        <v>2.93</v>
      </c>
      <c r="I5" s="23">
        <v>2.93</v>
      </c>
      <c r="J5" s="23">
        <v>2.93</v>
      </c>
      <c r="K5" s="23">
        <v>2.93</v>
      </c>
    </row>
    <row r="6" spans="2:11" s="23" customFormat="1" x14ac:dyDescent="0.35">
      <c r="B6" s="44">
        <v>2022</v>
      </c>
      <c r="C6" s="21">
        <v>3.83</v>
      </c>
      <c r="D6" s="21">
        <v>3.83</v>
      </c>
      <c r="E6" s="21">
        <v>3.83</v>
      </c>
      <c r="F6" s="21">
        <v>3.89</v>
      </c>
      <c r="G6" s="21">
        <v>3.83</v>
      </c>
      <c r="H6" s="25">
        <v>3.89</v>
      </c>
      <c r="I6" s="23">
        <v>3.82</v>
      </c>
      <c r="J6" s="23">
        <v>3.82</v>
      </c>
      <c r="K6" s="23">
        <v>3.82</v>
      </c>
    </row>
    <row r="7" spans="2:11" s="23" customFormat="1" x14ac:dyDescent="0.35">
      <c r="B7" s="44">
        <v>2023</v>
      </c>
      <c r="C7" s="21">
        <v>5.98</v>
      </c>
      <c r="D7" s="21">
        <v>6.19</v>
      </c>
      <c r="E7" s="21">
        <v>5.98</v>
      </c>
      <c r="F7" s="21">
        <v>5.98</v>
      </c>
      <c r="G7" s="21">
        <v>5.98</v>
      </c>
      <c r="H7" s="25">
        <v>5.98</v>
      </c>
      <c r="I7" s="23">
        <v>3.83</v>
      </c>
      <c r="J7" s="23">
        <v>3.83</v>
      </c>
      <c r="K7" s="23">
        <v>3.83</v>
      </c>
    </row>
    <row r="8" spans="2:11" s="23" customFormat="1" x14ac:dyDescent="0.35">
      <c r="B8" s="44">
        <v>2024</v>
      </c>
      <c r="C8" s="21">
        <v>5.26</v>
      </c>
      <c r="D8" s="21">
        <v>5.01</v>
      </c>
      <c r="E8" s="21">
        <v>5.07</v>
      </c>
      <c r="F8" s="21">
        <v>5.31</v>
      </c>
      <c r="G8" s="21">
        <v>5.26</v>
      </c>
      <c r="H8" s="25">
        <v>5.31</v>
      </c>
      <c r="I8" s="23">
        <v>3.51</v>
      </c>
      <c r="J8" s="23">
        <v>3.55</v>
      </c>
      <c r="K8" s="23">
        <v>3.53</v>
      </c>
    </row>
    <row r="9" spans="2:11" s="23" customFormat="1" x14ac:dyDescent="0.35">
      <c r="B9" s="44">
        <v>2025</v>
      </c>
      <c r="C9" s="21">
        <v>6.49</v>
      </c>
      <c r="D9" s="21">
        <v>6.39</v>
      </c>
      <c r="E9" s="21">
        <v>6.39</v>
      </c>
      <c r="F9" s="21">
        <v>6.49</v>
      </c>
      <c r="G9" s="21">
        <v>6.39</v>
      </c>
      <c r="H9" s="25">
        <v>6.49</v>
      </c>
      <c r="I9" s="23">
        <v>6.05</v>
      </c>
      <c r="J9" s="23">
        <v>6.23</v>
      </c>
      <c r="K9" s="23">
        <v>6.23</v>
      </c>
    </row>
    <row r="10" spans="2:11" s="23" customFormat="1" x14ac:dyDescent="0.35">
      <c r="B10" s="44">
        <v>2026</v>
      </c>
      <c r="C10" s="21">
        <v>9.1300000000000008</v>
      </c>
      <c r="D10" s="21">
        <v>10.01</v>
      </c>
      <c r="E10" s="21">
        <v>10.29</v>
      </c>
      <c r="F10" s="21">
        <v>9.32</v>
      </c>
      <c r="G10" s="21">
        <v>9.7899999999999991</v>
      </c>
      <c r="H10" s="25">
        <v>10.37</v>
      </c>
      <c r="I10" s="23">
        <v>5.59</v>
      </c>
      <c r="J10" s="23">
        <v>5.79</v>
      </c>
      <c r="K10" s="23">
        <v>6.2</v>
      </c>
    </row>
    <row r="11" spans="2:11" s="23" customFormat="1" x14ac:dyDescent="0.35">
      <c r="B11" s="44">
        <v>2027</v>
      </c>
      <c r="C11" s="21">
        <v>39.56</v>
      </c>
      <c r="D11" s="21">
        <v>40.380000000000003</v>
      </c>
      <c r="E11" s="21">
        <v>40.86</v>
      </c>
      <c r="F11" s="21">
        <v>39.56</v>
      </c>
      <c r="G11" s="21">
        <v>40.369999999999997</v>
      </c>
      <c r="H11" s="25">
        <v>41.1</v>
      </c>
      <c r="I11" s="23">
        <v>37.979999999999997</v>
      </c>
      <c r="J11" s="23">
        <v>38.130000000000003</v>
      </c>
      <c r="K11" s="23">
        <v>38.520000000000003</v>
      </c>
    </row>
    <row r="12" spans="2:11" s="23" customFormat="1" x14ac:dyDescent="0.35">
      <c r="B12" s="44">
        <v>2028</v>
      </c>
      <c r="C12" s="21">
        <v>13.46</v>
      </c>
      <c r="D12" s="21">
        <v>14.23</v>
      </c>
      <c r="E12" s="21">
        <v>14.69</v>
      </c>
      <c r="F12" s="21">
        <v>13.35</v>
      </c>
      <c r="G12" s="21">
        <v>14.13</v>
      </c>
      <c r="H12" s="25">
        <v>14.36</v>
      </c>
      <c r="I12" s="23">
        <v>5.58</v>
      </c>
      <c r="J12" s="23">
        <v>5.66</v>
      </c>
      <c r="K12" s="23">
        <v>6.04</v>
      </c>
    </row>
    <row r="13" spans="2:11" s="23" customFormat="1" x14ac:dyDescent="0.35">
      <c r="B13" s="44">
        <v>2029</v>
      </c>
      <c r="C13" s="21">
        <v>8.73</v>
      </c>
      <c r="D13" s="21">
        <v>9.43</v>
      </c>
      <c r="E13" s="21">
        <v>9.85</v>
      </c>
      <c r="F13" s="21">
        <v>8.76</v>
      </c>
      <c r="G13" s="21">
        <v>9.39</v>
      </c>
      <c r="H13" s="25">
        <v>9.84</v>
      </c>
      <c r="I13" s="23">
        <v>4.54</v>
      </c>
      <c r="J13" s="23">
        <v>4.68</v>
      </c>
      <c r="K13" s="23">
        <v>5.31</v>
      </c>
    </row>
    <row r="14" spans="2:11" s="23" customFormat="1" x14ac:dyDescent="0.35">
      <c r="B14" s="44">
        <v>2030</v>
      </c>
      <c r="C14" s="21">
        <v>5.83</v>
      </c>
      <c r="D14" s="21">
        <v>6.58</v>
      </c>
      <c r="E14" s="21">
        <v>7.02</v>
      </c>
      <c r="F14" s="21">
        <v>5.83</v>
      </c>
      <c r="G14" s="21">
        <v>6.57</v>
      </c>
      <c r="H14" s="25">
        <v>7.02</v>
      </c>
      <c r="I14" s="23">
        <v>5.77</v>
      </c>
      <c r="J14" s="23">
        <v>5.73</v>
      </c>
      <c r="K14" s="23">
        <v>6.52</v>
      </c>
    </row>
    <row r="15" spans="2:11" s="23" customFormat="1" x14ac:dyDescent="0.35">
      <c r="B15" s="44">
        <v>2031</v>
      </c>
      <c r="C15" s="21">
        <v>11.53</v>
      </c>
      <c r="D15" s="21">
        <v>8.1999999999999993</v>
      </c>
      <c r="E15" s="21">
        <v>8.7799999999999994</v>
      </c>
      <c r="F15" s="21">
        <v>11.26</v>
      </c>
      <c r="G15" s="21">
        <v>8.14</v>
      </c>
      <c r="H15" s="25">
        <v>9.01</v>
      </c>
      <c r="I15" s="23">
        <v>2.08</v>
      </c>
      <c r="J15" s="23">
        <v>2.44</v>
      </c>
      <c r="K15" s="23">
        <v>2.96</v>
      </c>
    </row>
    <row r="16" spans="2:11" s="23" customFormat="1" x14ac:dyDescent="0.35">
      <c r="B16" s="44">
        <v>2032</v>
      </c>
      <c r="C16" s="21">
        <v>10.23</v>
      </c>
      <c r="D16" s="21">
        <v>8.69</v>
      </c>
      <c r="E16" s="21">
        <v>9.52</v>
      </c>
      <c r="F16" s="21">
        <v>9.6300000000000008</v>
      </c>
      <c r="G16" s="21">
        <v>8.66</v>
      </c>
      <c r="H16" s="25">
        <v>9.4700000000000006</v>
      </c>
      <c r="I16" s="23">
        <v>0.96</v>
      </c>
      <c r="J16" s="23">
        <v>1.4</v>
      </c>
      <c r="K16" s="23">
        <v>1.66</v>
      </c>
    </row>
    <row r="17" spans="2:11" s="23" customFormat="1" x14ac:dyDescent="0.35">
      <c r="B17" s="44">
        <v>2033</v>
      </c>
      <c r="C17" s="21">
        <v>12.98</v>
      </c>
      <c r="D17" s="21">
        <v>13.53</v>
      </c>
      <c r="E17" s="21">
        <v>11.21</v>
      </c>
      <c r="F17" s="21">
        <v>13.35</v>
      </c>
      <c r="G17" s="21">
        <v>12.68</v>
      </c>
      <c r="H17" s="25">
        <v>11.16</v>
      </c>
      <c r="I17" s="23">
        <v>2.94</v>
      </c>
      <c r="J17" s="23">
        <v>3.75</v>
      </c>
      <c r="K17" s="23">
        <v>4.1500000000000004</v>
      </c>
    </row>
    <row r="18" spans="2:11" s="23" customFormat="1" x14ac:dyDescent="0.35">
      <c r="B18" s="44">
        <v>2034</v>
      </c>
      <c r="C18" s="21">
        <v>18.72</v>
      </c>
      <c r="D18" s="21">
        <v>13.08</v>
      </c>
      <c r="E18" s="21">
        <v>12.62</v>
      </c>
      <c r="F18" s="21">
        <v>18.72</v>
      </c>
      <c r="G18" s="21">
        <v>16.18</v>
      </c>
      <c r="H18" s="25">
        <v>12.62</v>
      </c>
      <c r="I18" s="23">
        <v>5.3</v>
      </c>
      <c r="J18" s="23">
        <v>4.3099999999999996</v>
      </c>
      <c r="K18" s="23">
        <v>5.37</v>
      </c>
    </row>
    <row r="19" spans="2:11" s="23" customFormat="1" x14ac:dyDescent="0.35">
      <c r="B19" s="44">
        <v>2035</v>
      </c>
      <c r="C19" s="21">
        <v>8.7200000000000006</v>
      </c>
      <c r="D19" s="21">
        <v>11.56</v>
      </c>
      <c r="E19" s="21">
        <v>11.47</v>
      </c>
      <c r="F19" s="21">
        <v>9.16</v>
      </c>
      <c r="G19" s="21">
        <v>10.54</v>
      </c>
      <c r="H19" s="25">
        <v>11.29</v>
      </c>
      <c r="I19" s="23">
        <v>6.86</v>
      </c>
      <c r="J19" s="23">
        <v>4.55</v>
      </c>
      <c r="K19" s="23">
        <v>5.0599999999999996</v>
      </c>
    </row>
    <row r="20" spans="2:11" s="23" customFormat="1" x14ac:dyDescent="0.35">
      <c r="B20" s="44">
        <v>2036</v>
      </c>
      <c r="C20" s="21">
        <v>10.48</v>
      </c>
      <c r="D20" s="21">
        <v>10.38</v>
      </c>
      <c r="E20" s="21">
        <v>10.41</v>
      </c>
      <c r="F20" s="21">
        <v>10.45</v>
      </c>
      <c r="G20" s="21">
        <v>9.27</v>
      </c>
      <c r="H20" s="25">
        <v>10.220000000000001</v>
      </c>
      <c r="I20" s="23">
        <v>10.19</v>
      </c>
      <c r="J20" s="23">
        <v>6.18</v>
      </c>
      <c r="K20" s="23">
        <v>5.19</v>
      </c>
    </row>
    <row r="21" spans="2:11" s="23" customFormat="1" x14ac:dyDescent="0.35">
      <c r="B21" s="44">
        <v>2037</v>
      </c>
      <c r="C21" s="21">
        <v>10.5</v>
      </c>
      <c r="D21" s="21">
        <v>11.56</v>
      </c>
      <c r="E21" s="21">
        <v>10.66</v>
      </c>
      <c r="F21" s="21">
        <v>10.27</v>
      </c>
      <c r="G21" s="21">
        <v>10.85</v>
      </c>
      <c r="H21" s="25">
        <v>10.39</v>
      </c>
      <c r="I21" s="23">
        <v>7.93</v>
      </c>
      <c r="J21" s="23">
        <v>8.48</v>
      </c>
      <c r="K21" s="23">
        <v>9.23</v>
      </c>
    </row>
    <row r="22" spans="2:11" s="23" customFormat="1" x14ac:dyDescent="0.35">
      <c r="B22" s="44">
        <v>2038</v>
      </c>
      <c r="C22" s="21">
        <v>12.05</v>
      </c>
      <c r="D22" s="21">
        <v>12.48</v>
      </c>
      <c r="E22" s="21">
        <v>10.09</v>
      </c>
      <c r="F22" s="21">
        <v>10.119999999999999</v>
      </c>
      <c r="G22" s="21">
        <v>9.1</v>
      </c>
      <c r="H22" s="25">
        <v>9.8800000000000008</v>
      </c>
      <c r="I22" s="23">
        <v>5.33</v>
      </c>
      <c r="J22" s="23">
        <v>5.73</v>
      </c>
      <c r="K22" s="23">
        <v>6.65</v>
      </c>
    </row>
    <row r="23" spans="2:11" s="23" customFormat="1" x14ac:dyDescent="0.35">
      <c r="B23" s="44">
        <v>2039</v>
      </c>
      <c r="C23" s="21">
        <v>7.91</v>
      </c>
      <c r="D23" s="21">
        <v>6.22</v>
      </c>
      <c r="E23" s="21">
        <v>7.34</v>
      </c>
      <c r="F23" s="21">
        <v>7.48</v>
      </c>
      <c r="G23" s="21">
        <v>6.04</v>
      </c>
      <c r="H23" s="25">
        <v>7.32</v>
      </c>
      <c r="I23" s="23">
        <v>6.51</v>
      </c>
      <c r="J23" s="23">
        <v>6.33</v>
      </c>
      <c r="K23" s="23">
        <v>8.08</v>
      </c>
    </row>
    <row r="24" spans="2:11" s="23" customFormat="1" x14ac:dyDescent="0.35">
      <c r="B24" s="44">
        <v>2040</v>
      </c>
      <c r="C24" s="21">
        <v>10.19</v>
      </c>
      <c r="D24" s="21">
        <v>9.07</v>
      </c>
      <c r="E24" s="21">
        <v>10.36</v>
      </c>
      <c r="F24" s="21">
        <v>9.18</v>
      </c>
      <c r="G24" s="21">
        <v>8.64</v>
      </c>
      <c r="H24" s="25">
        <v>10.44</v>
      </c>
      <c r="I24" s="23">
        <v>5.52</v>
      </c>
      <c r="J24" s="23">
        <v>6.85</v>
      </c>
      <c r="K24" s="23">
        <v>7.97</v>
      </c>
    </row>
    <row r="25" spans="2:11" s="23" customFormat="1" x14ac:dyDescent="0.35">
      <c r="B25" s="44">
        <v>2041</v>
      </c>
      <c r="C25" s="21">
        <v>9.8000000000000007</v>
      </c>
      <c r="D25" s="21">
        <v>9.2100000000000009</v>
      </c>
      <c r="E25" s="21">
        <v>9.76</v>
      </c>
      <c r="F25" s="21">
        <v>9.35</v>
      </c>
      <c r="G25" s="21">
        <v>8.2100000000000009</v>
      </c>
      <c r="H25" s="25">
        <v>9.81</v>
      </c>
      <c r="I25" s="23">
        <v>7.81</v>
      </c>
      <c r="J25" s="23">
        <v>6.75</v>
      </c>
      <c r="K25" s="23">
        <v>7.54</v>
      </c>
    </row>
    <row r="26" spans="2:11" s="23" customFormat="1" x14ac:dyDescent="0.35">
      <c r="B26" s="44">
        <v>2042</v>
      </c>
      <c r="C26" s="21">
        <v>8.4</v>
      </c>
      <c r="D26" s="21">
        <v>8.23</v>
      </c>
      <c r="E26" s="21">
        <v>9.27</v>
      </c>
      <c r="F26" s="21">
        <v>6.99</v>
      </c>
      <c r="G26" s="21">
        <v>7.65</v>
      </c>
      <c r="H26" s="25">
        <v>9.49</v>
      </c>
      <c r="I26" s="23">
        <v>6.55</v>
      </c>
      <c r="J26" s="23">
        <v>7.18</v>
      </c>
      <c r="K26" s="23">
        <v>8.17</v>
      </c>
    </row>
    <row r="27" spans="2:11" s="23" customFormat="1" x14ac:dyDescent="0.35">
      <c r="B27" s="44">
        <v>2043</v>
      </c>
      <c r="C27" s="21">
        <v>6.23</v>
      </c>
      <c r="D27" s="21">
        <v>8.4</v>
      </c>
      <c r="E27" s="21">
        <v>9.31</v>
      </c>
      <c r="F27" s="21">
        <v>4.74</v>
      </c>
      <c r="G27" s="21">
        <v>7.49</v>
      </c>
      <c r="H27" s="25">
        <v>9.52</v>
      </c>
      <c r="I27" s="23">
        <v>6.65</v>
      </c>
      <c r="J27" s="23">
        <v>5.97</v>
      </c>
      <c r="K27" s="23">
        <v>7.71</v>
      </c>
    </row>
    <row r="28" spans="2:11" s="23" customFormat="1" x14ac:dyDescent="0.35">
      <c r="B28" s="44">
        <v>2044</v>
      </c>
      <c r="C28" s="21">
        <v>6.5</v>
      </c>
      <c r="D28" s="21">
        <v>9.6300000000000008</v>
      </c>
      <c r="E28" s="21">
        <v>10.49</v>
      </c>
      <c r="F28" s="21">
        <v>7.14</v>
      </c>
      <c r="G28" s="21">
        <v>7.82</v>
      </c>
      <c r="H28" s="25">
        <v>9.94</v>
      </c>
      <c r="I28" s="23">
        <v>5.67</v>
      </c>
      <c r="J28" s="23">
        <v>5.85</v>
      </c>
      <c r="K28" s="23">
        <v>8.7100000000000009</v>
      </c>
    </row>
    <row r="29" spans="2:11" s="23" customFormat="1" x14ac:dyDescent="0.35">
      <c r="B29" s="44">
        <v>2045</v>
      </c>
      <c r="C29" s="21">
        <v>8.67</v>
      </c>
      <c r="D29" s="21">
        <v>11.03</v>
      </c>
      <c r="E29" s="21">
        <v>11.46</v>
      </c>
      <c r="F29" s="21">
        <v>7.64</v>
      </c>
      <c r="G29" s="21">
        <v>8.18</v>
      </c>
      <c r="H29" s="25">
        <v>9.9700000000000006</v>
      </c>
      <c r="I29" s="23">
        <v>7.19</v>
      </c>
      <c r="J29" s="23">
        <v>5.99</v>
      </c>
      <c r="K29" s="23">
        <v>7.42</v>
      </c>
    </row>
    <row r="30" spans="2:11" s="23" customFormat="1" x14ac:dyDescent="0.35">
      <c r="B30" s="44">
        <v>2046</v>
      </c>
      <c r="C30" s="21">
        <v>6.56</v>
      </c>
      <c r="D30" s="21">
        <v>6.89</v>
      </c>
      <c r="E30" s="21">
        <v>9.36</v>
      </c>
      <c r="F30" s="21">
        <v>6.09</v>
      </c>
      <c r="G30" s="21">
        <v>1.81</v>
      </c>
      <c r="H30" s="25">
        <v>3.57</v>
      </c>
      <c r="I30" s="23">
        <v>5.76</v>
      </c>
      <c r="J30" s="23">
        <v>5.98</v>
      </c>
      <c r="K30" s="23">
        <v>7.57</v>
      </c>
    </row>
    <row r="31" spans="2:11" s="23" customFormat="1" x14ac:dyDescent="0.35">
      <c r="B31" s="44">
        <v>2047</v>
      </c>
      <c r="C31" s="21">
        <v>11.37</v>
      </c>
      <c r="D31" s="21">
        <v>8.2799999999999994</v>
      </c>
      <c r="E31" s="21">
        <v>10.17</v>
      </c>
      <c r="F31" s="21">
        <v>6.17</v>
      </c>
      <c r="G31" s="21">
        <v>6.63</v>
      </c>
      <c r="H31" s="25">
        <v>6.12</v>
      </c>
      <c r="I31" s="23">
        <v>6.02</v>
      </c>
      <c r="J31" s="23">
        <v>7.32</v>
      </c>
      <c r="K31" s="23">
        <v>8.35</v>
      </c>
    </row>
    <row r="32" spans="2:11" s="23" customFormat="1" x14ac:dyDescent="0.35">
      <c r="B32" s="44">
        <v>2048</v>
      </c>
      <c r="C32" s="21">
        <v>10.75</v>
      </c>
      <c r="D32" s="21">
        <v>9.02</v>
      </c>
      <c r="E32" s="21">
        <v>11.19</v>
      </c>
      <c r="F32" s="21">
        <v>5.42</v>
      </c>
      <c r="G32" s="21">
        <v>7.43</v>
      </c>
      <c r="H32" s="25">
        <v>8.2100000000000009</v>
      </c>
      <c r="I32" s="23">
        <v>10.15</v>
      </c>
      <c r="J32" s="23">
        <v>10.66</v>
      </c>
      <c r="K32" s="23">
        <v>8.94</v>
      </c>
    </row>
    <row r="33" spans="2:11" s="23" customFormat="1" x14ac:dyDescent="0.35">
      <c r="B33" s="44">
        <v>2049</v>
      </c>
      <c r="C33" s="21">
        <v>20.079999999999998</v>
      </c>
      <c r="D33" s="21">
        <v>10.44</v>
      </c>
      <c r="E33" s="21">
        <v>11.28</v>
      </c>
      <c r="F33" s="21">
        <v>8.19</v>
      </c>
      <c r="G33" s="21">
        <v>9.36</v>
      </c>
      <c r="H33" s="25">
        <v>9.34</v>
      </c>
      <c r="I33" s="23">
        <v>21.11</v>
      </c>
      <c r="J33" s="23">
        <v>13.05</v>
      </c>
      <c r="K33" s="23">
        <v>9.8699999999999992</v>
      </c>
    </row>
    <row r="34" spans="2:11" s="23" customFormat="1" x14ac:dyDescent="0.35">
      <c r="B34" s="44">
        <v>2050</v>
      </c>
      <c r="C34" s="21">
        <v>21.44</v>
      </c>
      <c r="D34" s="21">
        <v>24.63</v>
      </c>
      <c r="E34" s="21">
        <v>28.44</v>
      </c>
      <c r="F34" s="21">
        <v>24</v>
      </c>
      <c r="G34" s="21">
        <v>13.74</v>
      </c>
      <c r="H34" s="25">
        <v>16.39</v>
      </c>
      <c r="I34" s="23">
        <v>21.07</v>
      </c>
      <c r="J34" s="23">
        <v>23.4</v>
      </c>
      <c r="K34" s="23">
        <v>12.81</v>
      </c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19463-EF56-49EE-BFA7-0922D0FE11CD}">
  <dimension ref="A1:BI40"/>
  <sheetViews>
    <sheetView showGridLines="0" zoomScale="70" zoomScaleNormal="70" workbookViewId="0"/>
  </sheetViews>
  <sheetFormatPr defaultRowHeight="14.5" x14ac:dyDescent="0.35"/>
  <cols>
    <col min="3" max="3" width="20.26953125" bestFit="1" customWidth="1"/>
    <col min="4" max="7" width="20.81640625" bestFit="1" customWidth="1"/>
    <col min="8" max="8" width="20.26953125" bestFit="1" customWidth="1"/>
    <col min="9" max="11" width="20.81640625" bestFit="1" customWidth="1"/>
    <col min="13" max="16" width="20.81640625" bestFit="1" customWidth="1"/>
    <col min="17" max="17" width="19.81640625" bestFit="1" customWidth="1"/>
    <col min="18" max="18" width="20.81640625" bestFit="1" customWidth="1"/>
    <col min="19" max="19" width="20.26953125" bestFit="1" customWidth="1"/>
    <col min="20" max="20" width="20.81640625" bestFit="1" customWidth="1"/>
    <col min="21" max="21" width="20.26953125" bestFit="1" customWidth="1"/>
    <col min="23" max="23" width="18.54296875" bestFit="1" customWidth="1"/>
    <col min="24" max="24" width="19" bestFit="1" customWidth="1"/>
    <col min="25" max="25" width="19.26953125" bestFit="1" customWidth="1"/>
    <col min="26" max="26" width="19" bestFit="1" customWidth="1"/>
    <col min="27" max="27" width="19.26953125" bestFit="1" customWidth="1"/>
    <col min="28" max="28" width="18.54296875" bestFit="1" customWidth="1"/>
    <col min="29" max="29" width="19.26953125" bestFit="1" customWidth="1"/>
    <col min="30" max="30" width="19" bestFit="1" customWidth="1"/>
    <col min="31" max="31" width="19.26953125" bestFit="1" customWidth="1"/>
    <col min="32" max="32" width="14.7265625" bestFit="1" customWidth="1"/>
    <col min="33" max="41" width="19.26953125" bestFit="1" customWidth="1"/>
    <col min="43" max="43" width="19.26953125" bestFit="1" customWidth="1"/>
    <col min="44" max="45" width="19.54296875" bestFit="1" customWidth="1"/>
    <col min="46" max="46" width="19.26953125" bestFit="1" customWidth="1"/>
    <col min="47" max="48" width="20.26953125" bestFit="1" customWidth="1"/>
    <col min="49" max="49" width="19.26953125" bestFit="1" customWidth="1"/>
    <col min="50" max="50" width="19" bestFit="1" customWidth="1"/>
    <col min="51" max="51" width="19.26953125" bestFit="1" customWidth="1"/>
    <col min="53" max="53" width="19" bestFit="1" customWidth="1"/>
    <col min="54" max="56" width="19.26953125" bestFit="1" customWidth="1"/>
    <col min="57" max="58" width="19" bestFit="1" customWidth="1"/>
    <col min="59" max="59" width="19.26953125" bestFit="1" customWidth="1"/>
    <col min="60" max="60" width="18.54296875" bestFit="1" customWidth="1"/>
    <col min="61" max="61" width="19.26953125" bestFit="1" customWidth="1"/>
  </cols>
  <sheetData>
    <row r="1" spans="2:61" ht="15" thickBot="1" x14ac:dyDescent="0.4"/>
    <row r="2" spans="2:61" ht="15" thickBot="1" x14ac:dyDescent="0.4">
      <c r="C2" s="46" t="s">
        <v>89</v>
      </c>
      <c r="D2" s="46"/>
      <c r="E2" s="46"/>
      <c r="F2" s="46"/>
      <c r="G2" s="46"/>
      <c r="H2" s="46"/>
      <c r="I2" s="46"/>
      <c r="J2" s="46"/>
      <c r="K2" s="46"/>
      <c r="M2" s="46" t="s">
        <v>90</v>
      </c>
      <c r="N2" s="46"/>
      <c r="O2" s="46"/>
      <c r="P2" s="46"/>
      <c r="Q2" s="46"/>
      <c r="R2" s="46"/>
      <c r="S2" s="46"/>
      <c r="T2" s="46"/>
      <c r="U2" s="46"/>
      <c r="W2" s="46" t="s">
        <v>91</v>
      </c>
      <c r="X2" s="46"/>
      <c r="Y2" s="46"/>
      <c r="Z2" s="46"/>
      <c r="AA2" s="46"/>
      <c r="AB2" s="46"/>
      <c r="AC2" s="46"/>
      <c r="AD2" s="46"/>
      <c r="AE2" s="46"/>
      <c r="AG2" s="46" t="s">
        <v>92</v>
      </c>
      <c r="AH2" s="46"/>
      <c r="AI2" s="46"/>
      <c r="AJ2" s="46"/>
      <c r="AK2" s="46"/>
      <c r="AL2" s="46"/>
      <c r="AM2" s="46"/>
      <c r="AN2" s="46"/>
      <c r="AO2" s="46"/>
      <c r="AQ2" s="46" t="s">
        <v>93</v>
      </c>
      <c r="AR2" s="46"/>
      <c r="AS2" s="46"/>
      <c r="AT2" s="46"/>
      <c r="AU2" s="46"/>
      <c r="AV2" s="46"/>
      <c r="AW2" s="46"/>
      <c r="AX2" s="46"/>
      <c r="AY2" s="46"/>
      <c r="BA2" s="46" t="s">
        <v>94</v>
      </c>
      <c r="BB2" s="46"/>
      <c r="BC2" s="46"/>
      <c r="BD2" s="46"/>
      <c r="BE2" s="46"/>
      <c r="BF2" s="46"/>
      <c r="BG2" s="46"/>
      <c r="BH2" s="46"/>
      <c r="BI2" s="46"/>
    </row>
    <row r="3" spans="2:61" s="23" customFormat="1" x14ac:dyDescent="0.3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  <c r="M3" s="32" t="s">
        <v>54</v>
      </c>
      <c r="N3" s="32" t="s">
        <v>55</v>
      </c>
      <c r="O3" s="32" t="s">
        <v>56</v>
      </c>
      <c r="P3" s="32" t="s">
        <v>57</v>
      </c>
      <c r="Q3" s="32" t="s">
        <v>58</v>
      </c>
      <c r="R3" s="32" t="s">
        <v>59</v>
      </c>
      <c r="S3" s="32" t="s">
        <v>60</v>
      </c>
      <c r="T3" s="32" t="s">
        <v>61</v>
      </c>
      <c r="U3" s="32" t="s">
        <v>62</v>
      </c>
      <c r="W3" s="32" t="s">
        <v>54</v>
      </c>
      <c r="X3" s="32" t="s">
        <v>55</v>
      </c>
      <c r="Y3" s="32" t="s">
        <v>56</v>
      </c>
      <c r="Z3" s="32" t="s">
        <v>57</v>
      </c>
      <c r="AA3" s="32" t="s">
        <v>58</v>
      </c>
      <c r="AB3" s="32" t="s">
        <v>59</v>
      </c>
      <c r="AC3" s="32" t="s">
        <v>60</v>
      </c>
      <c r="AD3" s="32" t="s">
        <v>61</v>
      </c>
      <c r="AE3" s="32" t="s">
        <v>62</v>
      </c>
      <c r="AG3" s="32" t="s">
        <v>54</v>
      </c>
      <c r="AH3" s="32" t="s">
        <v>55</v>
      </c>
      <c r="AI3" s="32" t="s">
        <v>56</v>
      </c>
      <c r="AJ3" s="32" t="s">
        <v>57</v>
      </c>
      <c r="AK3" s="32" t="s">
        <v>58</v>
      </c>
      <c r="AL3" s="32" t="s">
        <v>59</v>
      </c>
      <c r="AM3" s="32" t="s">
        <v>60</v>
      </c>
      <c r="AN3" s="32" t="s">
        <v>61</v>
      </c>
      <c r="AO3" s="32" t="s">
        <v>62</v>
      </c>
      <c r="AQ3" s="32" t="s">
        <v>54</v>
      </c>
      <c r="AR3" s="32" t="s">
        <v>55</v>
      </c>
      <c r="AS3" s="32" t="s">
        <v>56</v>
      </c>
      <c r="AT3" s="32" t="s">
        <v>57</v>
      </c>
      <c r="AU3" s="32" t="s">
        <v>58</v>
      </c>
      <c r="AV3" s="32" t="s">
        <v>59</v>
      </c>
      <c r="AW3" s="32" t="s">
        <v>60</v>
      </c>
      <c r="AX3" s="32" t="s">
        <v>61</v>
      </c>
      <c r="AY3" s="32" t="s">
        <v>62</v>
      </c>
      <c r="BA3" s="32" t="s">
        <v>54</v>
      </c>
      <c r="BB3" s="32" t="s">
        <v>55</v>
      </c>
      <c r="BC3" s="32" t="s">
        <v>56</v>
      </c>
      <c r="BD3" s="32" t="s">
        <v>57</v>
      </c>
      <c r="BE3" s="32" t="s">
        <v>58</v>
      </c>
      <c r="BF3" s="32" t="s">
        <v>59</v>
      </c>
      <c r="BG3" s="32" t="s">
        <v>60</v>
      </c>
      <c r="BH3" s="32" t="s">
        <v>61</v>
      </c>
      <c r="BI3" s="32" t="s">
        <v>62</v>
      </c>
    </row>
    <row r="4" spans="2:61" s="23" customFormat="1" x14ac:dyDescent="0.35">
      <c r="B4" s="20">
        <v>2020</v>
      </c>
      <c r="C4" s="40">
        <f t="shared" ref="C4:C34" si="0">SUM(M4,W4,AG4,AQ4,BA4)</f>
        <v>32730</v>
      </c>
      <c r="D4" s="40">
        <f t="shared" ref="D4:D34" si="1">SUM(N4,X4,AH4,AR4,BB4)</f>
        <v>32730</v>
      </c>
      <c r="E4" s="40">
        <f t="shared" ref="E4:E34" si="2">SUM(O4,Y4,AI4,AS4,BC4)</f>
        <v>32730</v>
      </c>
      <c r="F4" s="40">
        <f t="shared" ref="F4:F34" si="3">SUM(P4,Z4,AJ4,AT4,BD4)</f>
        <v>32729</v>
      </c>
      <c r="G4" s="40">
        <f t="shared" ref="G4:G34" si="4">SUM(Q4,AA4,AK4,AU4,BE4)</f>
        <v>32729</v>
      </c>
      <c r="H4" s="40">
        <f t="shared" ref="H4:H34" si="5">SUM(R4,AB4,AL4,AV4,BF4)</f>
        <v>32730</v>
      </c>
      <c r="I4" s="40">
        <f t="shared" ref="I4:I34" si="6">SUM(S4,AC4,AM4,AW4,BG4)</f>
        <v>32714</v>
      </c>
      <c r="J4" s="40">
        <f t="shared" ref="J4:J34" si="7">SUM(T4,AD4,AN4,AX4,BH4)</f>
        <v>32714</v>
      </c>
      <c r="K4" s="40">
        <f t="shared" ref="K4:K34" si="8">SUM(U4,AE4,AO4,AY4,BI4)</f>
        <v>32805</v>
      </c>
      <c r="L4" s="39"/>
      <c r="M4" s="39">
        <v>16947</v>
      </c>
      <c r="N4" s="39">
        <v>16947</v>
      </c>
      <c r="O4" s="39">
        <v>16947</v>
      </c>
      <c r="P4" s="39">
        <v>16947</v>
      </c>
      <c r="Q4" s="39">
        <v>16947</v>
      </c>
      <c r="R4" s="39">
        <v>16947</v>
      </c>
      <c r="S4" s="39">
        <v>16973</v>
      </c>
      <c r="T4" s="39">
        <v>16973</v>
      </c>
      <c r="U4" s="39">
        <v>16973</v>
      </c>
      <c r="V4" s="39"/>
      <c r="W4" s="39">
        <v>423</v>
      </c>
      <c r="X4" s="39">
        <v>423</v>
      </c>
      <c r="Y4" s="39">
        <v>423</v>
      </c>
      <c r="Z4" s="39">
        <v>423</v>
      </c>
      <c r="AA4" s="39">
        <v>423</v>
      </c>
      <c r="AB4" s="39">
        <v>423</v>
      </c>
      <c r="AC4" s="39">
        <v>423</v>
      </c>
      <c r="AD4" s="39">
        <v>423</v>
      </c>
      <c r="AE4" s="39">
        <v>423</v>
      </c>
      <c r="AF4" s="39"/>
      <c r="AG4" s="39">
        <v>1210</v>
      </c>
      <c r="AH4" s="39">
        <v>1210</v>
      </c>
      <c r="AI4" s="39">
        <v>1210</v>
      </c>
      <c r="AJ4" s="39">
        <v>1209</v>
      </c>
      <c r="AK4" s="39">
        <v>1209</v>
      </c>
      <c r="AL4" s="39">
        <v>1210</v>
      </c>
      <c r="AM4" s="39">
        <v>1210</v>
      </c>
      <c r="AN4" s="39">
        <v>1210</v>
      </c>
      <c r="AO4" s="39">
        <v>1210</v>
      </c>
      <c r="AP4" s="39"/>
      <c r="AQ4" s="39">
        <v>5674</v>
      </c>
      <c r="AR4" s="39">
        <v>5674</v>
      </c>
      <c r="AS4" s="39">
        <v>5674</v>
      </c>
      <c r="AT4" s="39">
        <v>5674</v>
      </c>
      <c r="AU4" s="39">
        <v>5674</v>
      </c>
      <c r="AV4" s="39">
        <v>5674</v>
      </c>
      <c r="AW4" s="39">
        <v>5674</v>
      </c>
      <c r="AX4" s="39">
        <v>5674</v>
      </c>
      <c r="AY4" s="39">
        <v>5674</v>
      </c>
      <c r="AZ4" s="39"/>
      <c r="BA4" s="39">
        <v>8476</v>
      </c>
      <c r="BB4" s="39">
        <v>8476</v>
      </c>
      <c r="BC4" s="39">
        <v>8476</v>
      </c>
      <c r="BD4" s="39">
        <v>8476</v>
      </c>
      <c r="BE4" s="39">
        <v>8476</v>
      </c>
      <c r="BF4" s="39">
        <v>8476</v>
      </c>
      <c r="BG4" s="39">
        <v>8434</v>
      </c>
      <c r="BH4" s="39">
        <v>8434</v>
      </c>
      <c r="BI4" s="39">
        <v>8525</v>
      </c>
    </row>
    <row r="5" spans="2:61" s="23" customFormat="1" x14ac:dyDescent="0.35">
      <c r="B5" s="20">
        <v>2021</v>
      </c>
      <c r="C5" s="40">
        <f t="shared" si="0"/>
        <v>35046</v>
      </c>
      <c r="D5" s="40">
        <f t="shared" si="1"/>
        <v>35086</v>
      </c>
      <c r="E5" s="40">
        <f t="shared" si="2"/>
        <v>35099</v>
      </c>
      <c r="F5" s="40">
        <f t="shared" si="3"/>
        <v>35098</v>
      </c>
      <c r="G5" s="40">
        <f t="shared" si="4"/>
        <v>35120</v>
      </c>
      <c r="H5" s="40">
        <f t="shared" si="5"/>
        <v>34870</v>
      </c>
      <c r="I5" s="40">
        <f t="shared" si="6"/>
        <v>33673</v>
      </c>
      <c r="J5" s="40">
        <f t="shared" si="7"/>
        <v>33683</v>
      </c>
      <c r="K5" s="40">
        <f t="shared" si="8"/>
        <v>33766</v>
      </c>
      <c r="L5" s="39"/>
      <c r="M5" s="39">
        <v>16620</v>
      </c>
      <c r="N5" s="39">
        <v>16620</v>
      </c>
      <c r="O5" s="39">
        <v>16620</v>
      </c>
      <c r="P5" s="39">
        <v>16620</v>
      </c>
      <c r="Q5" s="39">
        <v>16620</v>
      </c>
      <c r="R5" s="39">
        <v>16620</v>
      </c>
      <c r="S5" s="39">
        <v>16153</v>
      </c>
      <c r="T5" s="39">
        <v>16153</v>
      </c>
      <c r="U5" s="39">
        <v>16153</v>
      </c>
      <c r="V5" s="39"/>
      <c r="W5" s="39">
        <v>2624</v>
      </c>
      <c r="X5" s="39">
        <v>2664</v>
      </c>
      <c r="Y5" s="39">
        <v>2677</v>
      </c>
      <c r="Z5" s="39">
        <v>2677</v>
      </c>
      <c r="AA5" s="39">
        <v>2700</v>
      </c>
      <c r="AB5" s="39">
        <v>2448</v>
      </c>
      <c r="AC5" s="39">
        <v>1795</v>
      </c>
      <c r="AD5" s="43">
        <v>1804</v>
      </c>
      <c r="AE5" s="43">
        <v>1809</v>
      </c>
      <c r="AF5" s="39"/>
      <c r="AG5" s="39">
        <v>1218</v>
      </c>
      <c r="AH5" s="39">
        <v>1218</v>
      </c>
      <c r="AI5" s="39">
        <v>1218</v>
      </c>
      <c r="AJ5" s="39">
        <v>1217</v>
      </c>
      <c r="AK5" s="39">
        <v>1216</v>
      </c>
      <c r="AL5" s="39">
        <v>1218</v>
      </c>
      <c r="AM5" s="39">
        <v>1207</v>
      </c>
      <c r="AN5" s="39">
        <v>1207</v>
      </c>
      <c r="AO5" s="39">
        <v>1206</v>
      </c>
      <c r="AP5" s="39"/>
      <c r="AQ5" s="39">
        <v>5625</v>
      </c>
      <c r="AR5" s="39">
        <v>5625</v>
      </c>
      <c r="AS5" s="39">
        <v>5625</v>
      </c>
      <c r="AT5" s="39">
        <v>5625</v>
      </c>
      <c r="AU5" s="39">
        <v>5625</v>
      </c>
      <c r="AV5" s="39">
        <v>5625</v>
      </c>
      <c r="AW5" s="39">
        <v>5621</v>
      </c>
      <c r="AX5" s="39">
        <v>5622</v>
      </c>
      <c r="AY5" s="39">
        <v>5621</v>
      </c>
      <c r="AZ5" s="39"/>
      <c r="BA5" s="39">
        <v>8959</v>
      </c>
      <c r="BB5" s="39">
        <v>8959</v>
      </c>
      <c r="BC5" s="39">
        <v>8959</v>
      </c>
      <c r="BD5" s="39">
        <v>8959</v>
      </c>
      <c r="BE5" s="39">
        <v>8959</v>
      </c>
      <c r="BF5" s="39">
        <v>8959</v>
      </c>
      <c r="BG5" s="39">
        <v>8897</v>
      </c>
      <c r="BH5" s="39">
        <v>8897</v>
      </c>
      <c r="BI5" s="39">
        <v>8977</v>
      </c>
    </row>
    <row r="6" spans="2:61" s="23" customFormat="1" x14ac:dyDescent="0.35">
      <c r="B6" s="20">
        <v>2022</v>
      </c>
      <c r="C6" s="40">
        <f t="shared" si="0"/>
        <v>33813</v>
      </c>
      <c r="D6" s="40">
        <f t="shared" si="1"/>
        <v>33813</v>
      </c>
      <c r="E6" s="40">
        <f t="shared" si="2"/>
        <v>33802</v>
      </c>
      <c r="F6" s="40">
        <f t="shared" si="3"/>
        <v>33806</v>
      </c>
      <c r="G6" s="40">
        <f t="shared" si="4"/>
        <v>33806</v>
      </c>
      <c r="H6" s="40">
        <f t="shared" si="5"/>
        <v>33808</v>
      </c>
      <c r="I6" s="40">
        <f t="shared" si="6"/>
        <v>32793</v>
      </c>
      <c r="J6" s="40">
        <f t="shared" si="7"/>
        <v>32796</v>
      </c>
      <c r="K6" s="40">
        <f t="shared" si="8"/>
        <v>32862</v>
      </c>
      <c r="L6" s="39"/>
      <c r="M6" s="39">
        <v>16562</v>
      </c>
      <c r="N6" s="39">
        <v>16566</v>
      </c>
      <c r="O6" s="39">
        <v>16544</v>
      </c>
      <c r="P6" s="39">
        <v>16561</v>
      </c>
      <c r="Q6" s="39">
        <v>16565</v>
      </c>
      <c r="R6" s="39">
        <v>16568</v>
      </c>
      <c r="S6" s="39">
        <v>16048</v>
      </c>
      <c r="T6" s="39">
        <v>16051</v>
      </c>
      <c r="U6" s="39">
        <v>16046</v>
      </c>
      <c r="V6" s="39"/>
      <c r="W6" s="39">
        <v>414</v>
      </c>
      <c r="X6" s="39">
        <v>409</v>
      </c>
      <c r="Y6" s="39">
        <v>422</v>
      </c>
      <c r="Z6" s="39">
        <v>406</v>
      </c>
      <c r="AA6" s="39">
        <v>405</v>
      </c>
      <c r="AB6" s="39">
        <v>400</v>
      </c>
      <c r="AC6" s="39">
        <v>114</v>
      </c>
      <c r="AD6" s="43">
        <v>114</v>
      </c>
      <c r="AE6" s="39">
        <v>114</v>
      </c>
      <c r="AF6" s="39"/>
      <c r="AG6" s="39">
        <v>1282</v>
      </c>
      <c r="AH6" s="39">
        <v>1283</v>
      </c>
      <c r="AI6" s="39">
        <v>1281</v>
      </c>
      <c r="AJ6" s="39">
        <v>1281</v>
      </c>
      <c r="AK6" s="39">
        <v>1281</v>
      </c>
      <c r="AL6" s="39">
        <v>1282</v>
      </c>
      <c r="AM6" s="39">
        <v>1283</v>
      </c>
      <c r="AN6" s="39">
        <v>1284</v>
      </c>
      <c r="AO6" s="39">
        <v>1283</v>
      </c>
      <c r="AP6" s="39"/>
      <c r="AQ6" s="39">
        <v>6321</v>
      </c>
      <c r="AR6" s="39">
        <v>6321</v>
      </c>
      <c r="AS6" s="39">
        <v>6321</v>
      </c>
      <c r="AT6" s="39">
        <v>6324</v>
      </c>
      <c r="AU6" s="39">
        <v>6321</v>
      </c>
      <c r="AV6" s="39">
        <v>6324</v>
      </c>
      <c r="AW6" s="39">
        <v>6210</v>
      </c>
      <c r="AX6" s="39">
        <v>6210</v>
      </c>
      <c r="AY6" s="39">
        <v>6210</v>
      </c>
      <c r="AZ6" s="39"/>
      <c r="BA6" s="39">
        <v>9234</v>
      </c>
      <c r="BB6" s="39">
        <v>9234</v>
      </c>
      <c r="BC6" s="39">
        <v>9234</v>
      </c>
      <c r="BD6" s="39">
        <v>9234</v>
      </c>
      <c r="BE6" s="39">
        <v>9234</v>
      </c>
      <c r="BF6" s="39">
        <v>9234</v>
      </c>
      <c r="BG6" s="39">
        <v>9138</v>
      </c>
      <c r="BH6" s="39">
        <v>9137</v>
      </c>
      <c r="BI6" s="39">
        <v>9209</v>
      </c>
    </row>
    <row r="7" spans="2:61" s="23" customFormat="1" x14ac:dyDescent="0.35">
      <c r="B7" s="20">
        <v>2023</v>
      </c>
      <c r="C7" s="40">
        <f t="shared" si="0"/>
        <v>36226</v>
      </c>
      <c r="D7" s="40">
        <f t="shared" si="1"/>
        <v>36276</v>
      </c>
      <c r="E7" s="40">
        <f t="shared" si="2"/>
        <v>36318</v>
      </c>
      <c r="F7" s="40">
        <f t="shared" si="3"/>
        <v>36180</v>
      </c>
      <c r="G7" s="40">
        <f t="shared" si="4"/>
        <v>36179</v>
      </c>
      <c r="H7" s="40">
        <f t="shared" si="5"/>
        <v>36214</v>
      </c>
      <c r="I7" s="40">
        <f t="shared" si="6"/>
        <v>33635</v>
      </c>
      <c r="J7" s="40">
        <f t="shared" si="7"/>
        <v>33696</v>
      </c>
      <c r="K7" s="40">
        <f t="shared" si="8"/>
        <v>33805</v>
      </c>
      <c r="L7" s="39"/>
      <c r="M7" s="39">
        <v>16981</v>
      </c>
      <c r="N7" s="39">
        <v>16981</v>
      </c>
      <c r="O7" s="39">
        <v>16971</v>
      </c>
      <c r="P7" s="39">
        <v>16983</v>
      </c>
      <c r="Q7" s="39">
        <v>16981</v>
      </c>
      <c r="R7" s="39">
        <v>16983</v>
      </c>
      <c r="S7" s="39">
        <v>16912</v>
      </c>
      <c r="T7" s="39">
        <v>16972</v>
      </c>
      <c r="U7" s="39">
        <v>16909</v>
      </c>
      <c r="V7" s="39"/>
      <c r="W7" s="39">
        <v>2182</v>
      </c>
      <c r="X7" s="39">
        <v>2216</v>
      </c>
      <c r="Y7" s="39">
        <v>2284</v>
      </c>
      <c r="Z7" s="39">
        <v>2135</v>
      </c>
      <c r="AA7" s="39">
        <v>2137</v>
      </c>
      <c r="AB7" s="39">
        <v>2169</v>
      </c>
      <c r="AC7" s="39">
        <v>112</v>
      </c>
      <c r="AD7" s="43">
        <v>112</v>
      </c>
      <c r="AE7" s="39">
        <v>112</v>
      </c>
      <c r="AF7" s="39"/>
      <c r="AG7" s="39">
        <v>1380</v>
      </c>
      <c r="AH7" s="39">
        <v>1381</v>
      </c>
      <c r="AI7" s="39">
        <v>1380</v>
      </c>
      <c r="AJ7" s="39">
        <v>1379</v>
      </c>
      <c r="AK7" s="39">
        <v>1378</v>
      </c>
      <c r="AL7" s="39">
        <v>1379</v>
      </c>
      <c r="AM7" s="39">
        <v>1418</v>
      </c>
      <c r="AN7" s="39">
        <v>1423</v>
      </c>
      <c r="AO7" s="39">
        <v>1418</v>
      </c>
      <c r="AP7" s="39"/>
      <c r="AQ7" s="39">
        <v>6245</v>
      </c>
      <c r="AR7" s="39">
        <v>6260</v>
      </c>
      <c r="AS7" s="39">
        <v>6245</v>
      </c>
      <c r="AT7" s="39">
        <v>6245</v>
      </c>
      <c r="AU7" s="39">
        <v>6245</v>
      </c>
      <c r="AV7" s="39">
        <v>6245</v>
      </c>
      <c r="AW7" s="39">
        <v>5947</v>
      </c>
      <c r="AX7" s="39">
        <v>5947</v>
      </c>
      <c r="AY7" s="39">
        <v>5947</v>
      </c>
      <c r="AZ7" s="39"/>
      <c r="BA7" s="39">
        <v>9438</v>
      </c>
      <c r="BB7" s="39">
        <v>9438</v>
      </c>
      <c r="BC7" s="39">
        <v>9438</v>
      </c>
      <c r="BD7" s="39">
        <v>9438</v>
      </c>
      <c r="BE7" s="39">
        <v>9438</v>
      </c>
      <c r="BF7" s="39">
        <v>9438</v>
      </c>
      <c r="BG7" s="39">
        <v>9246</v>
      </c>
      <c r="BH7" s="39">
        <v>9242</v>
      </c>
      <c r="BI7" s="39">
        <v>9419</v>
      </c>
    </row>
    <row r="8" spans="2:61" s="23" customFormat="1" x14ac:dyDescent="0.35">
      <c r="B8" s="20">
        <v>2024</v>
      </c>
      <c r="C8" s="40">
        <f t="shared" si="0"/>
        <v>38506</v>
      </c>
      <c r="D8" s="40">
        <f t="shared" si="1"/>
        <v>38521</v>
      </c>
      <c r="E8" s="40">
        <f t="shared" si="2"/>
        <v>38233</v>
      </c>
      <c r="F8" s="40">
        <f t="shared" si="3"/>
        <v>37727</v>
      </c>
      <c r="G8" s="40">
        <f t="shared" si="4"/>
        <v>38377</v>
      </c>
      <c r="H8" s="40">
        <f t="shared" si="5"/>
        <v>37660</v>
      </c>
      <c r="I8" s="40">
        <f t="shared" si="6"/>
        <v>34770</v>
      </c>
      <c r="J8" s="40">
        <f t="shared" si="7"/>
        <v>34804</v>
      </c>
      <c r="K8" s="40">
        <f t="shared" si="8"/>
        <v>35088</v>
      </c>
      <c r="L8" s="39"/>
      <c r="M8" s="39">
        <v>17922</v>
      </c>
      <c r="N8" s="39">
        <v>17924</v>
      </c>
      <c r="O8" s="39">
        <v>17911</v>
      </c>
      <c r="P8" s="39">
        <v>17922</v>
      </c>
      <c r="Q8" s="39">
        <v>17922</v>
      </c>
      <c r="R8" s="39">
        <v>17922</v>
      </c>
      <c r="S8" s="39">
        <v>17935</v>
      </c>
      <c r="T8" s="39">
        <v>17968</v>
      </c>
      <c r="U8" s="39">
        <v>17892</v>
      </c>
      <c r="V8" s="39"/>
      <c r="W8" s="39">
        <v>3353</v>
      </c>
      <c r="X8" s="39">
        <v>3368</v>
      </c>
      <c r="Y8" s="39">
        <v>3101</v>
      </c>
      <c r="Z8" s="39">
        <v>2571</v>
      </c>
      <c r="AA8" s="39">
        <v>3225</v>
      </c>
      <c r="AB8" s="39">
        <v>2504</v>
      </c>
      <c r="AC8" s="39">
        <v>113</v>
      </c>
      <c r="AD8" s="43">
        <v>113</v>
      </c>
      <c r="AE8" s="39">
        <v>113</v>
      </c>
      <c r="AF8" s="39"/>
      <c r="AG8" s="39">
        <v>1515</v>
      </c>
      <c r="AH8" s="39">
        <v>1515</v>
      </c>
      <c r="AI8" s="39">
        <v>1514</v>
      </c>
      <c r="AJ8" s="39">
        <v>1515</v>
      </c>
      <c r="AK8" s="39">
        <v>1514</v>
      </c>
      <c r="AL8" s="39">
        <v>1515</v>
      </c>
      <c r="AM8" s="39">
        <v>1565</v>
      </c>
      <c r="AN8" s="39">
        <v>1566</v>
      </c>
      <c r="AO8" s="39">
        <v>1563</v>
      </c>
      <c r="AP8" s="39"/>
      <c r="AQ8" s="39">
        <v>6233</v>
      </c>
      <c r="AR8" s="39">
        <v>6231</v>
      </c>
      <c r="AS8" s="39">
        <v>6223</v>
      </c>
      <c r="AT8" s="39">
        <v>6236</v>
      </c>
      <c r="AU8" s="39">
        <v>6233</v>
      </c>
      <c r="AV8" s="39">
        <v>6236</v>
      </c>
      <c r="AW8" s="39">
        <v>5998</v>
      </c>
      <c r="AX8" s="39">
        <v>6001</v>
      </c>
      <c r="AY8" s="39">
        <v>5999</v>
      </c>
      <c r="AZ8" s="39"/>
      <c r="BA8" s="39">
        <v>9483</v>
      </c>
      <c r="BB8" s="39">
        <v>9483</v>
      </c>
      <c r="BC8" s="39">
        <v>9484</v>
      </c>
      <c r="BD8" s="39">
        <v>9483</v>
      </c>
      <c r="BE8" s="39">
        <v>9483</v>
      </c>
      <c r="BF8" s="39">
        <v>9483</v>
      </c>
      <c r="BG8" s="39">
        <v>9159</v>
      </c>
      <c r="BH8" s="39">
        <v>9156</v>
      </c>
      <c r="BI8" s="39">
        <v>9521</v>
      </c>
    </row>
    <row r="9" spans="2:61" s="23" customFormat="1" x14ac:dyDescent="0.35">
      <c r="B9" s="20">
        <v>2025</v>
      </c>
      <c r="C9" s="40">
        <f t="shared" si="0"/>
        <v>38432</v>
      </c>
      <c r="D9" s="40">
        <f t="shared" si="1"/>
        <v>38894</v>
      </c>
      <c r="E9" s="40">
        <f t="shared" si="2"/>
        <v>38578</v>
      </c>
      <c r="F9" s="40">
        <f t="shared" si="3"/>
        <v>38384</v>
      </c>
      <c r="G9" s="40">
        <f t="shared" si="4"/>
        <v>38447</v>
      </c>
      <c r="H9" s="40">
        <f t="shared" si="5"/>
        <v>38366</v>
      </c>
      <c r="I9" s="40">
        <f t="shared" si="6"/>
        <v>35104</v>
      </c>
      <c r="J9" s="40">
        <f t="shared" si="7"/>
        <v>35182</v>
      </c>
      <c r="K9" s="40">
        <f t="shared" si="8"/>
        <v>35799</v>
      </c>
      <c r="L9" s="39"/>
      <c r="M9" s="39">
        <v>18511</v>
      </c>
      <c r="N9" s="39">
        <v>18511</v>
      </c>
      <c r="O9" s="39">
        <v>18500</v>
      </c>
      <c r="P9" s="39">
        <v>18510</v>
      </c>
      <c r="Q9" s="39">
        <v>18509</v>
      </c>
      <c r="R9" s="39">
        <v>18510</v>
      </c>
      <c r="S9" s="39">
        <v>18011</v>
      </c>
      <c r="T9" s="39">
        <v>18069</v>
      </c>
      <c r="U9" s="39">
        <v>17950</v>
      </c>
      <c r="V9" s="39"/>
      <c r="W9" s="39">
        <v>2223</v>
      </c>
      <c r="X9" s="39">
        <v>2683</v>
      </c>
      <c r="Y9" s="39">
        <v>2385</v>
      </c>
      <c r="Z9" s="39">
        <v>2173</v>
      </c>
      <c r="AA9" s="39">
        <v>2239</v>
      </c>
      <c r="AB9" s="39">
        <v>2155</v>
      </c>
      <c r="AC9" s="39">
        <v>111</v>
      </c>
      <c r="AD9" s="43">
        <v>111</v>
      </c>
      <c r="AE9" s="39">
        <v>111</v>
      </c>
      <c r="AF9" s="39"/>
      <c r="AG9" s="39">
        <v>1698</v>
      </c>
      <c r="AH9" s="39">
        <v>1694</v>
      </c>
      <c r="AI9" s="39">
        <v>1694</v>
      </c>
      <c r="AJ9" s="39">
        <v>1697</v>
      </c>
      <c r="AK9" s="39">
        <v>1693</v>
      </c>
      <c r="AL9" s="39">
        <v>1697</v>
      </c>
      <c r="AM9" s="39">
        <v>1724</v>
      </c>
      <c r="AN9" s="39">
        <v>1737</v>
      </c>
      <c r="AO9" s="39">
        <v>1734</v>
      </c>
      <c r="AP9" s="39"/>
      <c r="AQ9" s="39">
        <v>6597</v>
      </c>
      <c r="AR9" s="39">
        <v>6603</v>
      </c>
      <c r="AS9" s="39">
        <v>6595</v>
      </c>
      <c r="AT9" s="39">
        <v>6600</v>
      </c>
      <c r="AU9" s="39">
        <v>6602</v>
      </c>
      <c r="AV9" s="39">
        <v>6600</v>
      </c>
      <c r="AW9" s="39">
        <v>6351</v>
      </c>
      <c r="AX9" s="39">
        <v>6364</v>
      </c>
      <c r="AY9" s="39">
        <v>6363</v>
      </c>
      <c r="AZ9" s="39"/>
      <c r="BA9" s="39">
        <v>9403</v>
      </c>
      <c r="BB9" s="39">
        <v>9403</v>
      </c>
      <c r="BC9" s="39">
        <v>9404</v>
      </c>
      <c r="BD9" s="39">
        <v>9404</v>
      </c>
      <c r="BE9" s="39">
        <v>9404</v>
      </c>
      <c r="BF9" s="39">
        <v>9404</v>
      </c>
      <c r="BG9" s="39">
        <v>8907</v>
      </c>
      <c r="BH9" s="39">
        <v>8901</v>
      </c>
      <c r="BI9" s="39">
        <v>9641</v>
      </c>
    </row>
    <row r="10" spans="2:61" s="23" customFormat="1" x14ac:dyDescent="0.35">
      <c r="B10" s="20">
        <v>2026</v>
      </c>
      <c r="C10" s="40">
        <f t="shared" si="0"/>
        <v>41414</v>
      </c>
      <c r="D10" s="40">
        <f t="shared" si="1"/>
        <v>41437</v>
      </c>
      <c r="E10" s="40">
        <f t="shared" si="2"/>
        <v>41381</v>
      </c>
      <c r="F10" s="40">
        <f t="shared" si="3"/>
        <v>41394</v>
      </c>
      <c r="G10" s="40">
        <f t="shared" si="4"/>
        <v>41351</v>
      </c>
      <c r="H10" s="40">
        <f t="shared" si="5"/>
        <v>41167</v>
      </c>
      <c r="I10" s="40">
        <f t="shared" si="6"/>
        <v>35542</v>
      </c>
      <c r="J10" s="40">
        <f t="shared" si="7"/>
        <v>35526</v>
      </c>
      <c r="K10" s="40">
        <f t="shared" si="8"/>
        <v>36407</v>
      </c>
      <c r="L10" s="39"/>
      <c r="M10" s="39">
        <v>18997</v>
      </c>
      <c r="N10" s="39">
        <v>18940</v>
      </c>
      <c r="O10" s="39">
        <v>18879</v>
      </c>
      <c r="P10" s="39">
        <v>18993</v>
      </c>
      <c r="Q10" s="39">
        <v>18934</v>
      </c>
      <c r="R10" s="39">
        <v>18868</v>
      </c>
      <c r="S10" s="39">
        <v>18342</v>
      </c>
      <c r="T10" s="39">
        <v>18295</v>
      </c>
      <c r="U10" s="39">
        <v>18389</v>
      </c>
      <c r="V10" s="39"/>
      <c r="W10" s="39">
        <v>4059</v>
      </c>
      <c r="X10" s="39">
        <v>4039</v>
      </c>
      <c r="Y10" s="39">
        <v>3963</v>
      </c>
      <c r="Z10" s="39">
        <v>4038</v>
      </c>
      <c r="AA10" s="39">
        <v>3955</v>
      </c>
      <c r="AB10" s="39">
        <v>3773</v>
      </c>
      <c r="AC10" s="39">
        <v>109</v>
      </c>
      <c r="AD10" s="43">
        <v>109</v>
      </c>
      <c r="AE10" s="39">
        <v>109</v>
      </c>
      <c r="AF10" s="39"/>
      <c r="AG10" s="39">
        <v>1925</v>
      </c>
      <c r="AH10" s="39">
        <v>1952</v>
      </c>
      <c r="AI10" s="39">
        <v>1970</v>
      </c>
      <c r="AJ10" s="39">
        <v>1927</v>
      </c>
      <c r="AK10" s="39">
        <v>1952</v>
      </c>
      <c r="AL10" s="39">
        <v>1963</v>
      </c>
      <c r="AM10" s="39">
        <v>1901</v>
      </c>
      <c r="AN10" s="39">
        <v>1907</v>
      </c>
      <c r="AO10" s="39">
        <v>1940</v>
      </c>
      <c r="AP10" s="39"/>
      <c r="AQ10" s="39">
        <v>7049</v>
      </c>
      <c r="AR10" s="39">
        <v>7113</v>
      </c>
      <c r="AS10" s="39">
        <v>7166</v>
      </c>
      <c r="AT10" s="39">
        <v>7054</v>
      </c>
      <c r="AU10" s="39">
        <v>7114</v>
      </c>
      <c r="AV10" s="39">
        <v>7159</v>
      </c>
      <c r="AW10" s="39">
        <v>6503</v>
      </c>
      <c r="AX10" s="39">
        <v>6522</v>
      </c>
      <c r="AY10" s="39">
        <v>6536</v>
      </c>
      <c r="AZ10" s="39"/>
      <c r="BA10" s="39">
        <v>9384</v>
      </c>
      <c r="BB10" s="39">
        <v>9393</v>
      </c>
      <c r="BC10" s="39">
        <v>9403</v>
      </c>
      <c r="BD10" s="39">
        <v>9382</v>
      </c>
      <c r="BE10" s="39">
        <v>9396</v>
      </c>
      <c r="BF10" s="39">
        <v>9404</v>
      </c>
      <c r="BG10" s="39">
        <v>8687</v>
      </c>
      <c r="BH10" s="39">
        <v>8693</v>
      </c>
      <c r="BI10" s="39">
        <v>9433</v>
      </c>
    </row>
    <row r="11" spans="2:61" s="23" customFormat="1" x14ac:dyDescent="0.35">
      <c r="B11" s="20">
        <v>2027</v>
      </c>
      <c r="C11" s="40">
        <f t="shared" si="0"/>
        <v>38877</v>
      </c>
      <c r="D11" s="40">
        <f t="shared" si="1"/>
        <v>38872</v>
      </c>
      <c r="E11" s="40">
        <f t="shared" si="2"/>
        <v>38813</v>
      </c>
      <c r="F11" s="40">
        <f t="shared" si="3"/>
        <v>38811</v>
      </c>
      <c r="G11" s="40">
        <f t="shared" si="4"/>
        <v>38785</v>
      </c>
      <c r="H11" s="40">
        <f t="shared" si="5"/>
        <v>38501</v>
      </c>
      <c r="I11" s="40">
        <f t="shared" si="6"/>
        <v>34802</v>
      </c>
      <c r="J11" s="40">
        <f t="shared" si="7"/>
        <v>34799</v>
      </c>
      <c r="K11" s="40">
        <f t="shared" si="8"/>
        <v>35309</v>
      </c>
      <c r="L11" s="39"/>
      <c r="M11" s="39">
        <v>19382</v>
      </c>
      <c r="N11" s="39">
        <v>19173</v>
      </c>
      <c r="O11" s="39">
        <v>19013</v>
      </c>
      <c r="P11" s="39">
        <v>19378</v>
      </c>
      <c r="Q11" s="39">
        <v>19172</v>
      </c>
      <c r="R11" s="39">
        <v>19029</v>
      </c>
      <c r="S11" s="39">
        <v>17362</v>
      </c>
      <c r="T11" s="39">
        <v>17320</v>
      </c>
      <c r="U11" s="39">
        <v>17239</v>
      </c>
      <c r="V11" s="39"/>
      <c r="W11" s="39">
        <v>869</v>
      </c>
      <c r="X11" s="39">
        <v>898</v>
      </c>
      <c r="Y11" s="39">
        <v>903</v>
      </c>
      <c r="Z11" s="39">
        <v>834</v>
      </c>
      <c r="AA11" s="39">
        <v>796</v>
      </c>
      <c r="AB11" s="39">
        <v>594</v>
      </c>
      <c r="AC11" s="39">
        <v>110</v>
      </c>
      <c r="AD11" s="43">
        <v>110</v>
      </c>
      <c r="AE11" s="39">
        <v>110</v>
      </c>
      <c r="AF11" s="39"/>
      <c r="AG11" s="39">
        <v>2152</v>
      </c>
      <c r="AH11" s="39">
        <v>2187</v>
      </c>
      <c r="AI11" s="39">
        <v>2223</v>
      </c>
      <c r="AJ11" s="39">
        <v>2145</v>
      </c>
      <c r="AK11" s="39">
        <v>2198</v>
      </c>
      <c r="AL11" s="39">
        <v>2221</v>
      </c>
      <c r="AM11" s="39">
        <v>1990</v>
      </c>
      <c r="AN11" s="39">
        <v>2003</v>
      </c>
      <c r="AO11" s="39">
        <v>2044</v>
      </c>
      <c r="AP11" s="39"/>
      <c r="AQ11" s="39">
        <v>7126</v>
      </c>
      <c r="AR11" s="39">
        <v>7223</v>
      </c>
      <c r="AS11" s="39">
        <v>7253</v>
      </c>
      <c r="AT11" s="39">
        <v>7107</v>
      </c>
      <c r="AU11" s="39">
        <v>7227</v>
      </c>
      <c r="AV11" s="39">
        <v>7237</v>
      </c>
      <c r="AW11" s="39">
        <v>6742</v>
      </c>
      <c r="AX11" s="39">
        <v>6756</v>
      </c>
      <c r="AY11" s="39">
        <v>6764</v>
      </c>
      <c r="AZ11" s="39"/>
      <c r="BA11" s="39">
        <v>9348</v>
      </c>
      <c r="BB11" s="39">
        <v>9391</v>
      </c>
      <c r="BC11" s="39">
        <v>9421</v>
      </c>
      <c r="BD11" s="39">
        <v>9347</v>
      </c>
      <c r="BE11" s="39">
        <v>9392</v>
      </c>
      <c r="BF11" s="39">
        <v>9420</v>
      </c>
      <c r="BG11" s="39">
        <v>8598</v>
      </c>
      <c r="BH11" s="39">
        <v>8610</v>
      </c>
      <c r="BI11" s="39">
        <v>9152</v>
      </c>
    </row>
    <row r="12" spans="2:61" s="23" customFormat="1" x14ac:dyDescent="0.35">
      <c r="B12" s="20">
        <v>2028</v>
      </c>
      <c r="C12" s="40">
        <f t="shared" si="0"/>
        <v>43994</v>
      </c>
      <c r="D12" s="40">
        <f t="shared" si="1"/>
        <v>43939</v>
      </c>
      <c r="E12" s="40">
        <f t="shared" si="2"/>
        <v>43602</v>
      </c>
      <c r="F12" s="40">
        <f t="shared" si="3"/>
        <v>43942</v>
      </c>
      <c r="G12" s="40">
        <f t="shared" si="4"/>
        <v>43929</v>
      </c>
      <c r="H12" s="40">
        <f t="shared" si="5"/>
        <v>43243</v>
      </c>
      <c r="I12" s="40">
        <f t="shared" si="6"/>
        <v>37793</v>
      </c>
      <c r="J12" s="40">
        <f t="shared" si="7"/>
        <v>37376</v>
      </c>
      <c r="K12" s="40">
        <f t="shared" si="8"/>
        <v>40042</v>
      </c>
      <c r="L12" s="39"/>
      <c r="M12" s="39">
        <v>20733</v>
      </c>
      <c r="N12" s="39">
        <v>20417</v>
      </c>
      <c r="O12" s="39">
        <v>20184</v>
      </c>
      <c r="P12" s="39">
        <v>20751</v>
      </c>
      <c r="Q12" s="39">
        <v>20466</v>
      </c>
      <c r="R12" s="39">
        <v>20224</v>
      </c>
      <c r="S12" s="39">
        <v>21403</v>
      </c>
      <c r="T12" s="39">
        <v>20820</v>
      </c>
      <c r="U12" s="39">
        <v>22161</v>
      </c>
      <c r="V12" s="39"/>
      <c r="W12" s="39">
        <v>4725</v>
      </c>
      <c r="X12" s="39">
        <v>4781</v>
      </c>
      <c r="Y12" s="39">
        <v>4539</v>
      </c>
      <c r="Z12" s="39">
        <v>4661</v>
      </c>
      <c r="AA12" s="39">
        <v>4728</v>
      </c>
      <c r="AB12" s="39">
        <v>4163</v>
      </c>
      <c r="AC12" s="39">
        <v>136</v>
      </c>
      <c r="AD12" s="43">
        <v>152</v>
      </c>
      <c r="AE12" s="39">
        <v>150</v>
      </c>
      <c r="AF12" s="39"/>
      <c r="AG12" s="39">
        <v>2412</v>
      </c>
      <c r="AH12" s="39">
        <v>2462</v>
      </c>
      <c r="AI12" s="39">
        <v>2498</v>
      </c>
      <c r="AJ12" s="39">
        <v>2408</v>
      </c>
      <c r="AK12" s="39">
        <v>2469</v>
      </c>
      <c r="AL12" s="39">
        <v>2495</v>
      </c>
      <c r="AM12" s="39">
        <v>2393</v>
      </c>
      <c r="AN12" s="39">
        <v>2404</v>
      </c>
      <c r="AO12" s="39">
        <v>2479</v>
      </c>
      <c r="AP12" s="39"/>
      <c r="AQ12" s="39">
        <v>7355</v>
      </c>
      <c r="AR12" s="39">
        <v>7429</v>
      </c>
      <c r="AS12" s="39">
        <v>7473</v>
      </c>
      <c r="AT12" s="39">
        <v>7355</v>
      </c>
      <c r="AU12" s="39">
        <v>7420</v>
      </c>
      <c r="AV12" s="39">
        <v>7459</v>
      </c>
      <c r="AW12" s="39">
        <v>6601</v>
      </c>
      <c r="AX12" s="39">
        <v>6623</v>
      </c>
      <c r="AY12" s="39">
        <v>6636</v>
      </c>
      <c r="AZ12" s="39"/>
      <c r="BA12" s="39">
        <v>8769</v>
      </c>
      <c r="BB12" s="39">
        <v>8850</v>
      </c>
      <c r="BC12" s="39">
        <v>8908</v>
      </c>
      <c r="BD12" s="39">
        <v>8767</v>
      </c>
      <c r="BE12" s="39">
        <v>8846</v>
      </c>
      <c r="BF12" s="39">
        <v>8902</v>
      </c>
      <c r="BG12" s="39">
        <v>7260</v>
      </c>
      <c r="BH12" s="39">
        <v>7377</v>
      </c>
      <c r="BI12" s="39">
        <v>8616</v>
      </c>
    </row>
    <row r="13" spans="2:61" s="23" customFormat="1" x14ac:dyDescent="0.35">
      <c r="B13" s="20">
        <v>2029</v>
      </c>
      <c r="C13" s="40">
        <f t="shared" si="0"/>
        <v>44752</v>
      </c>
      <c r="D13" s="40">
        <f t="shared" si="1"/>
        <v>44631</v>
      </c>
      <c r="E13" s="40">
        <f t="shared" si="2"/>
        <v>44400</v>
      </c>
      <c r="F13" s="40">
        <f t="shared" si="3"/>
        <v>44777</v>
      </c>
      <c r="G13" s="40">
        <f t="shared" si="4"/>
        <v>44513</v>
      </c>
      <c r="H13" s="40">
        <f t="shared" si="5"/>
        <v>43956</v>
      </c>
      <c r="I13" s="40">
        <f t="shared" si="6"/>
        <v>37632</v>
      </c>
      <c r="J13" s="40">
        <f t="shared" si="7"/>
        <v>37011</v>
      </c>
      <c r="K13" s="40">
        <f t="shared" si="8"/>
        <v>39604</v>
      </c>
      <c r="L13" s="39"/>
      <c r="M13" s="39">
        <v>21985</v>
      </c>
      <c r="N13" s="39">
        <v>21541</v>
      </c>
      <c r="O13" s="39">
        <v>21216</v>
      </c>
      <c r="P13" s="39">
        <v>21987</v>
      </c>
      <c r="Q13" s="39">
        <v>21583</v>
      </c>
      <c r="R13" s="39">
        <v>21127</v>
      </c>
      <c r="S13" s="39">
        <v>22006</v>
      </c>
      <c r="T13" s="39">
        <v>21269</v>
      </c>
      <c r="U13" s="39">
        <v>22228</v>
      </c>
      <c r="V13" s="39"/>
      <c r="W13" s="39">
        <v>4805</v>
      </c>
      <c r="X13" s="39">
        <v>4809</v>
      </c>
      <c r="Y13" s="39">
        <v>4713</v>
      </c>
      <c r="Z13" s="39">
        <v>4831</v>
      </c>
      <c r="AA13" s="39">
        <v>4668</v>
      </c>
      <c r="AB13" s="39">
        <v>4371</v>
      </c>
      <c r="AC13" s="39">
        <v>247</v>
      </c>
      <c r="AD13" s="43">
        <v>189</v>
      </c>
      <c r="AE13" s="39">
        <v>223</v>
      </c>
      <c r="AF13" s="39"/>
      <c r="AG13" s="39">
        <v>2635</v>
      </c>
      <c r="AH13" s="39">
        <v>2699</v>
      </c>
      <c r="AI13" s="39">
        <v>2739</v>
      </c>
      <c r="AJ13" s="39">
        <v>2633</v>
      </c>
      <c r="AK13" s="39">
        <v>2700</v>
      </c>
      <c r="AL13" s="39">
        <v>2734</v>
      </c>
      <c r="AM13" s="39">
        <v>2623</v>
      </c>
      <c r="AN13" s="39">
        <v>2579</v>
      </c>
      <c r="AO13" s="39">
        <v>2710</v>
      </c>
      <c r="AP13" s="39"/>
      <c r="AQ13" s="39">
        <v>7703</v>
      </c>
      <c r="AR13" s="39">
        <v>7845</v>
      </c>
      <c r="AS13" s="39">
        <v>7916</v>
      </c>
      <c r="AT13" s="39">
        <v>7704</v>
      </c>
      <c r="AU13" s="39">
        <v>7830</v>
      </c>
      <c r="AV13" s="39">
        <v>7899</v>
      </c>
      <c r="AW13" s="39">
        <v>6953</v>
      </c>
      <c r="AX13" s="39">
        <v>6987</v>
      </c>
      <c r="AY13" s="39">
        <v>7027</v>
      </c>
      <c r="AZ13" s="39"/>
      <c r="BA13" s="39">
        <v>7624</v>
      </c>
      <c r="BB13" s="39">
        <v>7737</v>
      </c>
      <c r="BC13" s="39">
        <v>7816</v>
      </c>
      <c r="BD13" s="39">
        <v>7622</v>
      </c>
      <c r="BE13" s="39">
        <v>7732</v>
      </c>
      <c r="BF13" s="39">
        <v>7825</v>
      </c>
      <c r="BG13" s="39">
        <v>5803</v>
      </c>
      <c r="BH13" s="39">
        <v>5987</v>
      </c>
      <c r="BI13" s="39">
        <v>7416</v>
      </c>
    </row>
    <row r="14" spans="2:61" s="23" customFormat="1" x14ac:dyDescent="0.35">
      <c r="B14" s="20">
        <v>2030</v>
      </c>
      <c r="C14" s="40">
        <f t="shared" si="0"/>
        <v>47218</v>
      </c>
      <c r="D14" s="40">
        <f t="shared" si="1"/>
        <v>45029</v>
      </c>
      <c r="E14" s="40">
        <f t="shared" si="2"/>
        <v>43721</v>
      </c>
      <c r="F14" s="40">
        <f t="shared" si="3"/>
        <v>47115</v>
      </c>
      <c r="G14" s="40">
        <f t="shared" si="4"/>
        <v>44937</v>
      </c>
      <c r="H14" s="40">
        <f t="shared" si="5"/>
        <v>42948</v>
      </c>
      <c r="I14" s="40">
        <f t="shared" si="6"/>
        <v>37647</v>
      </c>
      <c r="J14" s="40">
        <f t="shared" si="7"/>
        <v>37477</v>
      </c>
      <c r="K14" s="40">
        <f t="shared" si="8"/>
        <v>38026</v>
      </c>
      <c r="L14" s="39"/>
      <c r="M14" s="39">
        <v>28155</v>
      </c>
      <c r="N14" s="39">
        <v>25338</v>
      </c>
      <c r="O14" s="39">
        <v>24115</v>
      </c>
      <c r="P14" s="39">
        <v>28106</v>
      </c>
      <c r="Q14" s="39">
        <v>25502</v>
      </c>
      <c r="R14" s="39">
        <v>23995</v>
      </c>
      <c r="S14" s="39">
        <v>22187</v>
      </c>
      <c r="T14" s="39">
        <v>22140</v>
      </c>
      <c r="U14" s="39">
        <v>21751</v>
      </c>
      <c r="V14" s="39"/>
      <c r="W14" s="39">
        <v>3569</v>
      </c>
      <c r="X14" s="39">
        <v>3889</v>
      </c>
      <c r="Y14" s="39">
        <v>3631</v>
      </c>
      <c r="Z14" s="39">
        <v>3506</v>
      </c>
      <c r="AA14" s="39">
        <v>3633</v>
      </c>
      <c r="AB14" s="39">
        <v>2961</v>
      </c>
      <c r="AC14" s="39">
        <v>2320</v>
      </c>
      <c r="AD14" s="43">
        <v>2132</v>
      </c>
      <c r="AE14" s="39">
        <v>1623</v>
      </c>
      <c r="AF14" s="39"/>
      <c r="AG14" s="39">
        <v>3412</v>
      </c>
      <c r="AH14" s="39">
        <v>3237</v>
      </c>
      <c r="AI14" s="39">
        <v>3193</v>
      </c>
      <c r="AJ14" s="39">
        <v>3401</v>
      </c>
      <c r="AK14" s="39">
        <v>3259</v>
      </c>
      <c r="AL14" s="39">
        <v>3191</v>
      </c>
      <c r="AM14" s="39">
        <v>2797</v>
      </c>
      <c r="AN14" s="39">
        <v>2795</v>
      </c>
      <c r="AO14" s="39">
        <v>2880</v>
      </c>
      <c r="AP14" s="39"/>
      <c r="AQ14" s="39">
        <v>7638</v>
      </c>
      <c r="AR14" s="39">
        <v>7758</v>
      </c>
      <c r="AS14" s="39">
        <v>7806</v>
      </c>
      <c r="AT14" s="39">
        <v>7654</v>
      </c>
      <c r="AU14" s="39">
        <v>7754</v>
      </c>
      <c r="AV14" s="39">
        <v>7810</v>
      </c>
      <c r="AW14" s="39">
        <v>6929</v>
      </c>
      <c r="AX14" s="39">
        <v>6944</v>
      </c>
      <c r="AY14" s="39">
        <v>6997</v>
      </c>
      <c r="AZ14" s="39"/>
      <c r="BA14" s="39">
        <v>4444</v>
      </c>
      <c r="BB14" s="39">
        <v>4807</v>
      </c>
      <c r="BC14" s="39">
        <v>4976</v>
      </c>
      <c r="BD14" s="39">
        <v>4448</v>
      </c>
      <c r="BE14" s="39">
        <v>4789</v>
      </c>
      <c r="BF14" s="39">
        <v>4991</v>
      </c>
      <c r="BG14" s="39">
        <v>3414</v>
      </c>
      <c r="BH14" s="39">
        <v>3466</v>
      </c>
      <c r="BI14" s="39">
        <v>4775</v>
      </c>
    </row>
    <row r="15" spans="2:61" s="23" customFormat="1" x14ac:dyDescent="0.35">
      <c r="B15" s="20">
        <v>2031</v>
      </c>
      <c r="C15" s="40">
        <f t="shared" si="0"/>
        <v>51868</v>
      </c>
      <c r="D15" s="40">
        <f t="shared" si="1"/>
        <v>50247</v>
      </c>
      <c r="E15" s="40">
        <f t="shared" si="2"/>
        <v>48473</v>
      </c>
      <c r="F15" s="40">
        <f t="shared" si="3"/>
        <v>51709</v>
      </c>
      <c r="G15" s="40">
        <f t="shared" si="4"/>
        <v>50548</v>
      </c>
      <c r="H15" s="40">
        <f t="shared" si="5"/>
        <v>48203</v>
      </c>
      <c r="I15" s="40">
        <f t="shared" si="6"/>
        <v>38484</v>
      </c>
      <c r="J15" s="40">
        <f t="shared" si="7"/>
        <v>38430</v>
      </c>
      <c r="K15" s="40">
        <f t="shared" si="8"/>
        <v>39193</v>
      </c>
      <c r="L15" s="39"/>
      <c r="M15" s="39">
        <v>30977</v>
      </c>
      <c r="N15" s="39">
        <v>28802</v>
      </c>
      <c r="O15" s="39">
        <v>26962</v>
      </c>
      <c r="P15" s="39">
        <v>30761</v>
      </c>
      <c r="Q15" s="39">
        <v>29170</v>
      </c>
      <c r="R15" s="39">
        <v>26795</v>
      </c>
      <c r="S15" s="39">
        <v>22771</v>
      </c>
      <c r="T15" s="39">
        <v>22535</v>
      </c>
      <c r="U15" s="39">
        <v>22105</v>
      </c>
      <c r="V15" s="39"/>
      <c r="W15" s="39">
        <v>5072</v>
      </c>
      <c r="X15" s="39">
        <v>5164</v>
      </c>
      <c r="Y15" s="39">
        <v>4944</v>
      </c>
      <c r="Z15" s="39">
        <v>5138</v>
      </c>
      <c r="AA15" s="39">
        <v>5113</v>
      </c>
      <c r="AB15" s="39">
        <v>4840</v>
      </c>
      <c r="AC15" s="39">
        <v>2754</v>
      </c>
      <c r="AD15" s="43">
        <v>2812</v>
      </c>
      <c r="AE15" s="39">
        <v>2503</v>
      </c>
      <c r="AF15" s="39"/>
      <c r="AG15" s="39">
        <v>3702</v>
      </c>
      <c r="AH15" s="39">
        <v>3652</v>
      </c>
      <c r="AI15" s="39">
        <v>3551</v>
      </c>
      <c r="AJ15" s="39">
        <v>3688</v>
      </c>
      <c r="AK15" s="39">
        <v>3687</v>
      </c>
      <c r="AL15" s="39">
        <v>3552</v>
      </c>
      <c r="AM15" s="39">
        <v>2855</v>
      </c>
      <c r="AN15" s="39">
        <v>2887</v>
      </c>
      <c r="AO15" s="39">
        <v>2923</v>
      </c>
      <c r="AP15" s="39"/>
      <c r="AQ15" s="39">
        <v>8179</v>
      </c>
      <c r="AR15" s="39">
        <v>8326</v>
      </c>
      <c r="AS15" s="39">
        <v>8450</v>
      </c>
      <c r="AT15" s="39">
        <v>8164</v>
      </c>
      <c r="AU15" s="39">
        <v>8317</v>
      </c>
      <c r="AV15" s="39">
        <v>8430</v>
      </c>
      <c r="AW15" s="39">
        <v>6995</v>
      </c>
      <c r="AX15" s="39">
        <v>7029</v>
      </c>
      <c r="AY15" s="39">
        <v>7121</v>
      </c>
      <c r="AZ15" s="39"/>
      <c r="BA15" s="39">
        <v>3938</v>
      </c>
      <c r="BB15" s="39">
        <v>4303</v>
      </c>
      <c r="BC15" s="39">
        <v>4566</v>
      </c>
      <c r="BD15" s="39">
        <v>3958</v>
      </c>
      <c r="BE15" s="39">
        <v>4261</v>
      </c>
      <c r="BF15" s="39">
        <v>4586</v>
      </c>
      <c r="BG15" s="39">
        <v>3109</v>
      </c>
      <c r="BH15" s="39">
        <v>3167</v>
      </c>
      <c r="BI15" s="39">
        <v>4541</v>
      </c>
    </row>
    <row r="16" spans="2:61" s="23" customFormat="1" x14ac:dyDescent="0.35">
      <c r="B16" s="20">
        <v>2032</v>
      </c>
      <c r="C16" s="40">
        <f t="shared" si="0"/>
        <v>54287</v>
      </c>
      <c r="D16" s="40">
        <f t="shared" si="1"/>
        <v>53633</v>
      </c>
      <c r="E16" s="40">
        <f t="shared" si="2"/>
        <v>50339</v>
      </c>
      <c r="F16" s="40">
        <f t="shared" si="3"/>
        <v>55019</v>
      </c>
      <c r="G16" s="40">
        <f t="shared" si="4"/>
        <v>53736</v>
      </c>
      <c r="H16" s="40">
        <f t="shared" si="5"/>
        <v>49933</v>
      </c>
      <c r="I16" s="40">
        <f t="shared" si="6"/>
        <v>39389</v>
      </c>
      <c r="J16" s="40">
        <f t="shared" si="7"/>
        <v>39276</v>
      </c>
      <c r="K16" s="40">
        <f t="shared" si="8"/>
        <v>39938</v>
      </c>
      <c r="L16" s="39"/>
      <c r="M16" s="39">
        <v>32812</v>
      </c>
      <c r="N16" s="39">
        <v>31531</v>
      </c>
      <c r="O16" s="39">
        <v>28072</v>
      </c>
      <c r="P16" s="39">
        <v>33405</v>
      </c>
      <c r="Q16" s="39">
        <v>31934</v>
      </c>
      <c r="R16" s="39">
        <v>27865</v>
      </c>
      <c r="S16" s="39">
        <v>23888</v>
      </c>
      <c r="T16" s="39">
        <v>23368</v>
      </c>
      <c r="U16" s="39">
        <v>22708</v>
      </c>
      <c r="V16" s="39"/>
      <c r="W16" s="39">
        <v>5454</v>
      </c>
      <c r="X16" s="39">
        <v>5506</v>
      </c>
      <c r="Y16" s="39">
        <v>5397</v>
      </c>
      <c r="Z16" s="39">
        <v>5591</v>
      </c>
      <c r="AA16" s="39">
        <v>5231</v>
      </c>
      <c r="AB16" s="39">
        <v>5193</v>
      </c>
      <c r="AC16" s="39">
        <v>2886</v>
      </c>
      <c r="AD16" s="43">
        <v>3034</v>
      </c>
      <c r="AE16" s="39">
        <v>2753</v>
      </c>
      <c r="AF16" s="39"/>
      <c r="AG16" s="39">
        <v>3936</v>
      </c>
      <c r="AH16" s="39">
        <v>4076</v>
      </c>
      <c r="AI16" s="39">
        <v>3806</v>
      </c>
      <c r="AJ16" s="39">
        <v>4014</v>
      </c>
      <c r="AK16" s="39">
        <v>4113</v>
      </c>
      <c r="AL16" s="39">
        <v>3791</v>
      </c>
      <c r="AM16" s="39">
        <v>2951</v>
      </c>
      <c r="AN16" s="39">
        <v>2973</v>
      </c>
      <c r="AO16" s="39">
        <v>2999</v>
      </c>
      <c r="AP16" s="39"/>
      <c r="AQ16" s="39">
        <v>8479</v>
      </c>
      <c r="AR16" s="39">
        <v>8672</v>
      </c>
      <c r="AS16" s="39">
        <v>8768</v>
      </c>
      <c r="AT16" s="39">
        <v>8462</v>
      </c>
      <c r="AU16" s="39">
        <v>8661</v>
      </c>
      <c r="AV16" s="39">
        <v>8763</v>
      </c>
      <c r="AW16" s="39">
        <v>7068</v>
      </c>
      <c r="AX16" s="39">
        <v>7171</v>
      </c>
      <c r="AY16" s="39">
        <v>7269</v>
      </c>
      <c r="AZ16" s="39"/>
      <c r="BA16" s="39">
        <v>3606</v>
      </c>
      <c r="BB16" s="39">
        <v>3848</v>
      </c>
      <c r="BC16" s="39">
        <v>4296</v>
      </c>
      <c r="BD16" s="39">
        <v>3547</v>
      </c>
      <c r="BE16" s="39">
        <v>3797</v>
      </c>
      <c r="BF16" s="39">
        <v>4321</v>
      </c>
      <c r="BG16" s="39">
        <v>2596</v>
      </c>
      <c r="BH16" s="39">
        <v>2730</v>
      </c>
      <c r="BI16" s="39">
        <v>4209</v>
      </c>
    </row>
    <row r="17" spans="2:61" s="23" customFormat="1" x14ac:dyDescent="0.35">
      <c r="B17" s="20">
        <v>2033</v>
      </c>
      <c r="C17" s="40">
        <f t="shared" si="0"/>
        <v>57920</v>
      </c>
      <c r="D17" s="40">
        <f t="shared" si="1"/>
        <v>55210</v>
      </c>
      <c r="E17" s="40">
        <f t="shared" si="2"/>
        <v>53018</v>
      </c>
      <c r="F17" s="40">
        <f t="shared" si="3"/>
        <v>58225</v>
      </c>
      <c r="G17" s="40">
        <f t="shared" si="4"/>
        <v>56681</v>
      </c>
      <c r="H17" s="40">
        <f t="shared" si="5"/>
        <v>52813</v>
      </c>
      <c r="I17" s="40">
        <f t="shared" si="6"/>
        <v>41231</v>
      </c>
      <c r="J17" s="40">
        <f t="shared" si="7"/>
        <v>40193</v>
      </c>
      <c r="K17" s="40">
        <f t="shared" si="8"/>
        <v>40574</v>
      </c>
      <c r="L17" s="39"/>
      <c r="M17" s="39">
        <v>36450</v>
      </c>
      <c r="N17" s="39">
        <v>33062</v>
      </c>
      <c r="O17" s="39">
        <v>30615</v>
      </c>
      <c r="P17" s="39">
        <v>36650</v>
      </c>
      <c r="Q17" s="39">
        <v>34888</v>
      </c>
      <c r="R17" s="39">
        <v>30393</v>
      </c>
      <c r="S17" s="39">
        <v>26281</v>
      </c>
      <c r="T17" s="39">
        <v>24736</v>
      </c>
      <c r="U17" s="39">
        <v>23674</v>
      </c>
      <c r="V17" s="39"/>
      <c r="W17" s="39">
        <v>5758</v>
      </c>
      <c r="X17" s="39">
        <v>5776</v>
      </c>
      <c r="Y17" s="39">
        <v>5627</v>
      </c>
      <c r="Z17" s="39">
        <v>5871</v>
      </c>
      <c r="AA17" s="39">
        <v>5428</v>
      </c>
      <c r="AB17" s="39">
        <v>5645</v>
      </c>
      <c r="AC17" s="39">
        <v>3174</v>
      </c>
      <c r="AD17" s="43">
        <v>3415</v>
      </c>
      <c r="AE17" s="39">
        <v>3063</v>
      </c>
      <c r="AF17" s="39"/>
      <c r="AG17" s="39">
        <v>4311</v>
      </c>
      <c r="AH17" s="39">
        <v>4286</v>
      </c>
      <c r="AI17" s="39">
        <v>4194</v>
      </c>
      <c r="AJ17" s="39">
        <v>4346</v>
      </c>
      <c r="AK17" s="39">
        <v>4487</v>
      </c>
      <c r="AL17" s="39">
        <v>4177</v>
      </c>
      <c r="AM17" s="39">
        <v>3143</v>
      </c>
      <c r="AN17" s="39">
        <v>3068</v>
      </c>
      <c r="AO17" s="39">
        <v>3060</v>
      </c>
      <c r="AP17" s="39"/>
      <c r="AQ17" s="39">
        <v>8727</v>
      </c>
      <c r="AR17" s="39">
        <v>9013</v>
      </c>
      <c r="AS17" s="39">
        <v>9130</v>
      </c>
      <c r="AT17" s="39">
        <v>8729</v>
      </c>
      <c r="AU17" s="39">
        <v>8991</v>
      </c>
      <c r="AV17" s="39">
        <v>9118</v>
      </c>
      <c r="AW17" s="39">
        <v>7365</v>
      </c>
      <c r="AX17" s="39">
        <v>7333</v>
      </c>
      <c r="AY17" s="39">
        <v>7331</v>
      </c>
      <c r="AZ17" s="39"/>
      <c r="BA17" s="39">
        <v>2674</v>
      </c>
      <c r="BB17" s="39">
        <v>3073</v>
      </c>
      <c r="BC17" s="39">
        <v>3452</v>
      </c>
      <c r="BD17" s="39">
        <v>2629</v>
      </c>
      <c r="BE17" s="39">
        <v>2887</v>
      </c>
      <c r="BF17" s="39">
        <v>3480</v>
      </c>
      <c r="BG17" s="39">
        <v>1268</v>
      </c>
      <c r="BH17" s="39">
        <v>1641</v>
      </c>
      <c r="BI17" s="39">
        <v>3446</v>
      </c>
    </row>
    <row r="18" spans="2:61" s="23" customFormat="1" x14ac:dyDescent="0.35">
      <c r="B18" s="20">
        <v>2034</v>
      </c>
      <c r="C18" s="40">
        <f t="shared" si="0"/>
        <v>55316</v>
      </c>
      <c r="D18" s="40">
        <f t="shared" si="1"/>
        <v>57669</v>
      </c>
      <c r="E18" s="40">
        <f t="shared" si="2"/>
        <v>55748</v>
      </c>
      <c r="F18" s="40">
        <f t="shared" si="3"/>
        <v>55543</v>
      </c>
      <c r="G18" s="40">
        <f t="shared" si="4"/>
        <v>55818</v>
      </c>
      <c r="H18" s="40">
        <f t="shared" si="5"/>
        <v>55386</v>
      </c>
      <c r="I18" s="40">
        <f t="shared" si="6"/>
        <v>42930</v>
      </c>
      <c r="J18" s="40">
        <f t="shared" si="7"/>
        <v>41387</v>
      </c>
      <c r="K18" s="40">
        <f t="shared" si="8"/>
        <v>41537</v>
      </c>
      <c r="L18" s="39"/>
      <c r="M18" s="39">
        <v>33302</v>
      </c>
      <c r="N18" s="39">
        <v>34972</v>
      </c>
      <c r="O18" s="39">
        <v>32612</v>
      </c>
      <c r="P18" s="39">
        <v>33411</v>
      </c>
      <c r="Q18" s="39">
        <v>33457</v>
      </c>
      <c r="R18" s="39">
        <v>32200</v>
      </c>
      <c r="S18" s="39">
        <v>28794</v>
      </c>
      <c r="T18" s="39">
        <v>26254</v>
      </c>
      <c r="U18" s="39">
        <v>24465</v>
      </c>
      <c r="V18" s="39"/>
      <c r="W18" s="39">
        <v>6536</v>
      </c>
      <c r="X18" s="39">
        <v>6354</v>
      </c>
      <c r="Y18" s="39">
        <v>6243</v>
      </c>
      <c r="Z18" s="39">
        <v>6649</v>
      </c>
      <c r="AA18" s="39">
        <v>6158</v>
      </c>
      <c r="AB18" s="39">
        <v>6299</v>
      </c>
      <c r="AC18" s="39">
        <v>3485</v>
      </c>
      <c r="AD18" s="43">
        <v>3666</v>
      </c>
      <c r="AE18" s="39">
        <v>3428</v>
      </c>
      <c r="AF18" s="39"/>
      <c r="AG18" s="39">
        <v>3951</v>
      </c>
      <c r="AH18" s="39">
        <v>4597</v>
      </c>
      <c r="AI18" s="39">
        <v>4581</v>
      </c>
      <c r="AJ18" s="39">
        <v>3975</v>
      </c>
      <c r="AK18" s="39">
        <v>4377</v>
      </c>
      <c r="AL18" s="39">
        <v>4540</v>
      </c>
      <c r="AM18" s="39">
        <v>3394</v>
      </c>
      <c r="AN18" s="39">
        <v>3254</v>
      </c>
      <c r="AO18" s="39">
        <v>3146</v>
      </c>
      <c r="AP18" s="39"/>
      <c r="AQ18" s="39">
        <v>9169</v>
      </c>
      <c r="AR18" s="39">
        <v>9407</v>
      </c>
      <c r="AS18" s="39">
        <v>9657</v>
      </c>
      <c r="AT18" s="39">
        <v>9171</v>
      </c>
      <c r="AU18" s="39">
        <v>9409</v>
      </c>
      <c r="AV18" s="39">
        <v>9649</v>
      </c>
      <c r="AW18" s="39">
        <v>7382</v>
      </c>
      <c r="AX18" s="39">
        <v>7699</v>
      </c>
      <c r="AY18" s="39">
        <v>7922</v>
      </c>
      <c r="AZ18" s="39"/>
      <c r="BA18" s="39">
        <v>2358</v>
      </c>
      <c r="BB18" s="39">
        <v>2339</v>
      </c>
      <c r="BC18" s="39">
        <v>2655</v>
      </c>
      <c r="BD18" s="39">
        <v>2337</v>
      </c>
      <c r="BE18" s="39">
        <v>2417</v>
      </c>
      <c r="BF18" s="39">
        <v>2698</v>
      </c>
      <c r="BG18" s="39">
        <v>-125</v>
      </c>
      <c r="BH18" s="39">
        <v>514</v>
      </c>
      <c r="BI18" s="39">
        <v>2576</v>
      </c>
    </row>
    <row r="19" spans="2:61" s="23" customFormat="1" x14ac:dyDescent="0.35">
      <c r="B19" s="20">
        <v>2035</v>
      </c>
      <c r="C19" s="40">
        <f t="shared" si="0"/>
        <v>57804</v>
      </c>
      <c r="D19" s="40">
        <f t="shared" si="1"/>
        <v>58975</v>
      </c>
      <c r="E19" s="40">
        <f t="shared" si="2"/>
        <v>56266</v>
      </c>
      <c r="F19" s="40">
        <f t="shared" si="3"/>
        <v>58595</v>
      </c>
      <c r="G19" s="40">
        <f t="shared" si="4"/>
        <v>58137</v>
      </c>
      <c r="H19" s="40">
        <f t="shared" si="5"/>
        <v>56416</v>
      </c>
      <c r="I19" s="40">
        <f t="shared" si="6"/>
        <v>43276</v>
      </c>
      <c r="J19" s="40">
        <f t="shared" si="7"/>
        <v>41526</v>
      </c>
      <c r="K19" s="40">
        <f t="shared" si="8"/>
        <v>41495</v>
      </c>
      <c r="L19" s="39"/>
      <c r="M19" s="39">
        <v>36352</v>
      </c>
      <c r="N19" s="39">
        <v>36392</v>
      </c>
      <c r="O19" s="39">
        <v>33307</v>
      </c>
      <c r="P19" s="39">
        <v>36960</v>
      </c>
      <c r="Q19" s="39">
        <v>36103</v>
      </c>
      <c r="R19" s="39">
        <v>33454</v>
      </c>
      <c r="S19" s="39">
        <v>29662</v>
      </c>
      <c r="T19" s="39">
        <v>27160</v>
      </c>
      <c r="U19" s="39">
        <v>24878</v>
      </c>
      <c r="V19" s="39"/>
      <c r="W19" s="39">
        <v>6247</v>
      </c>
      <c r="X19" s="39">
        <v>6513</v>
      </c>
      <c r="Y19" s="39">
        <v>6195</v>
      </c>
      <c r="Z19" s="39">
        <v>6383</v>
      </c>
      <c r="AA19" s="39">
        <v>5977</v>
      </c>
      <c r="AB19" s="39">
        <v>6204</v>
      </c>
      <c r="AC19" s="39">
        <v>3683</v>
      </c>
      <c r="AD19" s="43">
        <v>3732</v>
      </c>
      <c r="AE19" s="39">
        <v>3543</v>
      </c>
      <c r="AF19" s="39"/>
      <c r="AG19" s="39">
        <v>4331</v>
      </c>
      <c r="AH19" s="39">
        <v>4826</v>
      </c>
      <c r="AI19" s="39">
        <v>4780</v>
      </c>
      <c r="AJ19" s="39">
        <v>4412</v>
      </c>
      <c r="AK19" s="39">
        <v>4749</v>
      </c>
      <c r="AL19" s="39">
        <v>4793</v>
      </c>
      <c r="AM19" s="39">
        <v>3461</v>
      </c>
      <c r="AN19" s="39">
        <v>3399</v>
      </c>
      <c r="AO19" s="39">
        <v>3247</v>
      </c>
      <c r="AP19" s="39"/>
      <c r="AQ19" s="39">
        <v>9221</v>
      </c>
      <c r="AR19" s="39">
        <v>9608</v>
      </c>
      <c r="AS19" s="39">
        <v>9970</v>
      </c>
      <c r="AT19" s="39">
        <v>9241</v>
      </c>
      <c r="AU19" s="39">
        <v>9602</v>
      </c>
      <c r="AV19" s="39">
        <v>9952</v>
      </c>
      <c r="AW19" s="39">
        <v>7619</v>
      </c>
      <c r="AX19" s="39">
        <v>7696</v>
      </c>
      <c r="AY19" s="39">
        <v>7841</v>
      </c>
      <c r="AZ19" s="39"/>
      <c r="BA19" s="39">
        <v>1653</v>
      </c>
      <c r="BB19" s="39">
        <v>1636</v>
      </c>
      <c r="BC19" s="39">
        <v>2014</v>
      </c>
      <c r="BD19" s="39">
        <v>1599</v>
      </c>
      <c r="BE19" s="39">
        <v>1706</v>
      </c>
      <c r="BF19" s="39">
        <v>2013</v>
      </c>
      <c r="BG19" s="39">
        <v>-1149</v>
      </c>
      <c r="BH19" s="39">
        <v>-461</v>
      </c>
      <c r="BI19" s="39">
        <v>1986</v>
      </c>
    </row>
    <row r="20" spans="2:61" s="23" customFormat="1" x14ac:dyDescent="0.35">
      <c r="B20" s="20">
        <v>2036</v>
      </c>
      <c r="C20" s="40">
        <f t="shared" si="0"/>
        <v>57747</v>
      </c>
      <c r="D20" s="40">
        <f t="shared" si="1"/>
        <v>60019</v>
      </c>
      <c r="E20" s="40">
        <f t="shared" si="2"/>
        <v>56196</v>
      </c>
      <c r="F20" s="40">
        <f t="shared" si="3"/>
        <v>57946</v>
      </c>
      <c r="G20" s="40">
        <f t="shared" si="4"/>
        <v>58778</v>
      </c>
      <c r="H20" s="40">
        <f t="shared" si="5"/>
        <v>56161</v>
      </c>
      <c r="I20" s="40">
        <f t="shared" si="6"/>
        <v>42334</v>
      </c>
      <c r="J20" s="40">
        <f t="shared" si="7"/>
        <v>44165</v>
      </c>
      <c r="K20" s="40">
        <f t="shared" si="8"/>
        <v>43215</v>
      </c>
      <c r="L20" s="39"/>
      <c r="M20" s="39">
        <v>36845</v>
      </c>
      <c r="N20" s="39">
        <v>37701</v>
      </c>
      <c r="O20" s="39">
        <v>33352</v>
      </c>
      <c r="P20" s="39">
        <v>36945</v>
      </c>
      <c r="Q20" s="39">
        <v>37181</v>
      </c>
      <c r="R20" s="39">
        <v>33375</v>
      </c>
      <c r="S20" s="39">
        <v>29031</v>
      </c>
      <c r="T20" s="39">
        <v>30411</v>
      </c>
      <c r="U20" s="39">
        <v>26502</v>
      </c>
      <c r="V20" s="39"/>
      <c r="W20" s="39">
        <v>6283</v>
      </c>
      <c r="X20" s="39">
        <v>6671</v>
      </c>
      <c r="Y20" s="39">
        <v>6463</v>
      </c>
      <c r="Z20" s="39">
        <v>6361</v>
      </c>
      <c r="AA20" s="39">
        <v>6047</v>
      </c>
      <c r="AB20" s="39">
        <v>6390</v>
      </c>
      <c r="AC20" s="39">
        <v>4031</v>
      </c>
      <c r="AD20" s="43">
        <v>3998</v>
      </c>
      <c r="AE20" s="39">
        <v>3850</v>
      </c>
      <c r="AF20" s="39"/>
      <c r="AG20" s="39">
        <v>4455</v>
      </c>
      <c r="AH20" s="39">
        <v>5110</v>
      </c>
      <c r="AI20" s="39">
        <v>4963</v>
      </c>
      <c r="AJ20" s="39">
        <v>4487</v>
      </c>
      <c r="AK20" s="39">
        <v>5006</v>
      </c>
      <c r="AL20" s="39">
        <v>4958</v>
      </c>
      <c r="AM20" s="39">
        <v>3347</v>
      </c>
      <c r="AN20" s="39">
        <v>3798</v>
      </c>
      <c r="AO20" s="39">
        <v>3503</v>
      </c>
      <c r="AP20" s="39"/>
      <c r="AQ20" s="39">
        <v>9391</v>
      </c>
      <c r="AR20" s="39">
        <v>9792</v>
      </c>
      <c r="AS20" s="39">
        <v>10171</v>
      </c>
      <c r="AT20" s="39">
        <v>9404</v>
      </c>
      <c r="AU20" s="39">
        <v>9751</v>
      </c>
      <c r="AV20" s="39">
        <v>10167</v>
      </c>
      <c r="AW20" s="39">
        <v>7792</v>
      </c>
      <c r="AX20" s="39">
        <v>7898</v>
      </c>
      <c r="AY20" s="39">
        <v>8101</v>
      </c>
      <c r="AZ20" s="39"/>
      <c r="BA20" s="39">
        <v>773</v>
      </c>
      <c r="BB20" s="39">
        <v>745</v>
      </c>
      <c r="BC20" s="39">
        <v>1247</v>
      </c>
      <c r="BD20" s="39">
        <v>749</v>
      </c>
      <c r="BE20" s="39">
        <v>793</v>
      </c>
      <c r="BF20" s="39">
        <v>1271</v>
      </c>
      <c r="BG20" s="39">
        <v>-1867</v>
      </c>
      <c r="BH20" s="39">
        <v>-1940</v>
      </c>
      <c r="BI20" s="39">
        <v>1259</v>
      </c>
    </row>
    <row r="21" spans="2:61" s="23" customFormat="1" x14ac:dyDescent="0.35">
      <c r="B21" s="20">
        <v>2037</v>
      </c>
      <c r="C21" s="40">
        <f t="shared" si="0"/>
        <v>59081</v>
      </c>
      <c r="D21" s="40">
        <f t="shared" si="1"/>
        <v>59914</v>
      </c>
      <c r="E21" s="40">
        <f t="shared" si="2"/>
        <v>57071</v>
      </c>
      <c r="F21" s="40">
        <f t="shared" si="3"/>
        <v>58462</v>
      </c>
      <c r="G21" s="40">
        <f t="shared" si="4"/>
        <v>58945</v>
      </c>
      <c r="H21" s="40">
        <f t="shared" si="5"/>
        <v>55994</v>
      </c>
      <c r="I21" s="40">
        <f t="shared" si="6"/>
        <v>43131</v>
      </c>
      <c r="J21" s="40">
        <f t="shared" si="7"/>
        <v>43943</v>
      </c>
      <c r="K21" s="40">
        <f t="shared" si="8"/>
        <v>42398</v>
      </c>
      <c r="L21" s="39"/>
      <c r="M21" s="39">
        <v>39166</v>
      </c>
      <c r="N21" s="39">
        <v>38257</v>
      </c>
      <c r="O21" s="39">
        <v>35039</v>
      </c>
      <c r="P21" s="39">
        <v>38472</v>
      </c>
      <c r="Q21" s="39">
        <v>38015</v>
      </c>
      <c r="R21" s="39">
        <v>33826</v>
      </c>
      <c r="S21" s="39">
        <v>30482</v>
      </c>
      <c r="T21" s="39">
        <v>30881</v>
      </c>
      <c r="U21" s="39">
        <v>25902</v>
      </c>
      <c r="V21" s="39"/>
      <c r="W21" s="39">
        <v>6122</v>
      </c>
      <c r="X21" s="39">
        <v>6756</v>
      </c>
      <c r="Y21" s="39">
        <v>6325</v>
      </c>
      <c r="Z21" s="39">
        <v>6172</v>
      </c>
      <c r="AA21" s="39">
        <v>6139</v>
      </c>
      <c r="AB21" s="39">
        <v>6463</v>
      </c>
      <c r="AC21" s="39">
        <v>4311</v>
      </c>
      <c r="AD21" s="43">
        <v>4201</v>
      </c>
      <c r="AE21" s="39">
        <v>4218</v>
      </c>
      <c r="AF21" s="39"/>
      <c r="AG21" s="39">
        <v>4720</v>
      </c>
      <c r="AH21" s="39">
        <v>5227</v>
      </c>
      <c r="AI21" s="39">
        <v>5292</v>
      </c>
      <c r="AJ21" s="39">
        <v>4683</v>
      </c>
      <c r="AK21" s="39">
        <v>5153</v>
      </c>
      <c r="AL21" s="39">
        <v>5139</v>
      </c>
      <c r="AM21" s="39">
        <v>3553</v>
      </c>
      <c r="AN21" s="39">
        <v>3966</v>
      </c>
      <c r="AO21" s="39">
        <v>3620</v>
      </c>
      <c r="AP21" s="39"/>
      <c r="AQ21" s="39">
        <v>9524</v>
      </c>
      <c r="AR21" s="39">
        <v>10021</v>
      </c>
      <c r="AS21" s="39">
        <v>10339</v>
      </c>
      <c r="AT21" s="39">
        <v>9534</v>
      </c>
      <c r="AU21" s="39">
        <v>9962</v>
      </c>
      <c r="AV21" s="39">
        <v>10331</v>
      </c>
      <c r="AW21" s="39">
        <v>7940</v>
      </c>
      <c r="AX21" s="39">
        <v>8168</v>
      </c>
      <c r="AY21" s="39">
        <v>8380</v>
      </c>
      <c r="AZ21" s="39"/>
      <c r="BA21" s="39">
        <v>-451</v>
      </c>
      <c r="BB21" s="39">
        <v>-347</v>
      </c>
      <c r="BC21" s="39">
        <v>76</v>
      </c>
      <c r="BD21" s="39">
        <v>-399</v>
      </c>
      <c r="BE21" s="39">
        <v>-324</v>
      </c>
      <c r="BF21" s="39">
        <v>235</v>
      </c>
      <c r="BG21" s="39">
        <v>-3155</v>
      </c>
      <c r="BH21" s="39">
        <v>-3273</v>
      </c>
      <c r="BI21" s="39">
        <v>278</v>
      </c>
    </row>
    <row r="22" spans="2:61" s="23" customFormat="1" x14ac:dyDescent="0.35">
      <c r="B22" s="20">
        <v>2038</v>
      </c>
      <c r="C22" s="40">
        <f t="shared" si="0"/>
        <v>55745</v>
      </c>
      <c r="D22" s="40">
        <f t="shared" si="1"/>
        <v>56310</v>
      </c>
      <c r="E22" s="40">
        <f t="shared" si="2"/>
        <v>57092</v>
      </c>
      <c r="F22" s="40">
        <f t="shared" si="3"/>
        <v>56446</v>
      </c>
      <c r="G22" s="40">
        <f t="shared" si="4"/>
        <v>57255</v>
      </c>
      <c r="H22" s="40">
        <f t="shared" si="5"/>
        <v>55093</v>
      </c>
      <c r="I22" s="40">
        <f t="shared" si="6"/>
        <v>43663</v>
      </c>
      <c r="J22" s="40">
        <f t="shared" si="7"/>
        <v>44126</v>
      </c>
      <c r="K22" s="40">
        <f t="shared" si="8"/>
        <v>42060</v>
      </c>
      <c r="L22" s="39"/>
      <c r="M22" s="39">
        <v>36310</v>
      </c>
      <c r="N22" s="39">
        <v>35031</v>
      </c>
      <c r="O22" s="39">
        <v>35112</v>
      </c>
      <c r="P22" s="39">
        <v>36943</v>
      </c>
      <c r="Q22" s="39">
        <v>36484</v>
      </c>
      <c r="R22" s="39">
        <v>33231</v>
      </c>
      <c r="S22" s="39">
        <v>31288</v>
      </c>
      <c r="T22" s="39">
        <v>31167</v>
      </c>
      <c r="U22" s="39">
        <v>25671</v>
      </c>
      <c r="V22" s="39"/>
      <c r="W22" s="39">
        <v>6030</v>
      </c>
      <c r="X22" s="39">
        <v>6666</v>
      </c>
      <c r="Y22" s="39">
        <v>6475</v>
      </c>
      <c r="Z22" s="39">
        <v>6053</v>
      </c>
      <c r="AA22" s="39">
        <v>6211</v>
      </c>
      <c r="AB22" s="39">
        <v>6427</v>
      </c>
      <c r="AC22" s="39">
        <v>4524</v>
      </c>
      <c r="AD22" s="43">
        <v>4381</v>
      </c>
      <c r="AE22" s="39">
        <v>4276</v>
      </c>
      <c r="AF22" s="39"/>
      <c r="AG22" s="39">
        <v>4450</v>
      </c>
      <c r="AH22" s="39">
        <v>4948</v>
      </c>
      <c r="AI22" s="39">
        <v>5474</v>
      </c>
      <c r="AJ22" s="39">
        <v>4556</v>
      </c>
      <c r="AK22" s="39">
        <v>5127</v>
      </c>
      <c r="AL22" s="39">
        <v>5205</v>
      </c>
      <c r="AM22" s="39">
        <v>3699</v>
      </c>
      <c r="AN22" s="39">
        <v>4119</v>
      </c>
      <c r="AO22" s="39">
        <v>3760</v>
      </c>
      <c r="AP22" s="39"/>
      <c r="AQ22" s="39">
        <v>9726</v>
      </c>
      <c r="AR22" s="39">
        <v>10256</v>
      </c>
      <c r="AS22" s="39">
        <v>10476</v>
      </c>
      <c r="AT22" s="39">
        <v>9702</v>
      </c>
      <c r="AU22" s="39">
        <v>10153</v>
      </c>
      <c r="AV22" s="39">
        <v>10425</v>
      </c>
      <c r="AW22" s="39">
        <v>8067</v>
      </c>
      <c r="AX22" s="39">
        <v>8317</v>
      </c>
      <c r="AY22" s="39">
        <v>8442</v>
      </c>
      <c r="AZ22" s="39"/>
      <c r="BA22" s="39">
        <v>-771</v>
      </c>
      <c r="BB22" s="39">
        <v>-591</v>
      </c>
      <c r="BC22" s="39">
        <v>-445</v>
      </c>
      <c r="BD22" s="39">
        <v>-808</v>
      </c>
      <c r="BE22" s="39">
        <v>-720</v>
      </c>
      <c r="BF22" s="39">
        <v>-195</v>
      </c>
      <c r="BG22" s="39">
        <v>-3915</v>
      </c>
      <c r="BH22" s="39">
        <v>-3858</v>
      </c>
      <c r="BI22" s="39">
        <v>-89</v>
      </c>
    </row>
    <row r="23" spans="2:61" s="23" customFormat="1" x14ac:dyDescent="0.35">
      <c r="B23" s="20">
        <v>2039</v>
      </c>
      <c r="C23" s="40">
        <f t="shared" si="0"/>
        <v>60982</v>
      </c>
      <c r="D23" s="40">
        <f t="shared" si="1"/>
        <v>68146</v>
      </c>
      <c r="E23" s="40">
        <f t="shared" si="2"/>
        <v>59128</v>
      </c>
      <c r="F23" s="40">
        <f t="shared" si="3"/>
        <v>59712</v>
      </c>
      <c r="G23" s="40">
        <f t="shared" si="4"/>
        <v>64007</v>
      </c>
      <c r="H23" s="40">
        <f t="shared" si="5"/>
        <v>55164</v>
      </c>
      <c r="I23" s="40">
        <f t="shared" si="6"/>
        <v>44371</v>
      </c>
      <c r="J23" s="40">
        <f t="shared" si="7"/>
        <v>45180</v>
      </c>
      <c r="K23" s="40">
        <f t="shared" si="8"/>
        <v>41745</v>
      </c>
      <c r="L23" s="39"/>
      <c r="M23" s="39">
        <v>42038</v>
      </c>
      <c r="N23" s="39">
        <v>47026</v>
      </c>
      <c r="O23" s="39">
        <v>37262</v>
      </c>
      <c r="P23" s="39">
        <v>40619</v>
      </c>
      <c r="Q23" s="39">
        <v>43337</v>
      </c>
      <c r="R23" s="39">
        <v>33337</v>
      </c>
      <c r="S23" s="39">
        <v>31467</v>
      </c>
      <c r="T23" s="39">
        <v>31618</v>
      </c>
      <c r="U23" s="39">
        <v>24910</v>
      </c>
      <c r="V23" s="39"/>
      <c r="W23" s="39">
        <v>5284</v>
      </c>
      <c r="X23" s="39">
        <v>5872</v>
      </c>
      <c r="Y23" s="39">
        <v>6064</v>
      </c>
      <c r="Z23" s="39">
        <v>5444</v>
      </c>
      <c r="AA23" s="39">
        <v>5622</v>
      </c>
      <c r="AB23" s="39">
        <v>6156</v>
      </c>
      <c r="AC23" s="39">
        <v>4714</v>
      </c>
      <c r="AD23" s="43">
        <v>4585</v>
      </c>
      <c r="AE23" s="39">
        <v>4476</v>
      </c>
      <c r="AF23" s="39"/>
      <c r="AG23" s="39">
        <v>5012</v>
      </c>
      <c r="AH23" s="39">
        <v>6422</v>
      </c>
      <c r="AI23" s="39">
        <v>5894</v>
      </c>
      <c r="AJ23" s="39">
        <v>4934</v>
      </c>
      <c r="AK23" s="39">
        <v>6008</v>
      </c>
      <c r="AL23" s="39">
        <v>5365</v>
      </c>
      <c r="AM23" s="39">
        <v>3781</v>
      </c>
      <c r="AN23" s="39">
        <v>4313</v>
      </c>
      <c r="AO23" s="39">
        <v>3825</v>
      </c>
      <c r="AP23" s="39"/>
      <c r="AQ23" s="39">
        <v>9747</v>
      </c>
      <c r="AR23" s="39">
        <v>10200</v>
      </c>
      <c r="AS23" s="39">
        <v>10477</v>
      </c>
      <c r="AT23" s="39">
        <v>9741</v>
      </c>
      <c r="AU23" s="39">
        <v>10213</v>
      </c>
      <c r="AV23" s="39">
        <v>10462</v>
      </c>
      <c r="AW23" s="39">
        <v>8249</v>
      </c>
      <c r="AX23" s="39">
        <v>8445</v>
      </c>
      <c r="AY23" s="39">
        <v>8650</v>
      </c>
      <c r="AZ23" s="39"/>
      <c r="BA23" s="39">
        <v>-1099</v>
      </c>
      <c r="BB23" s="39">
        <v>-1374</v>
      </c>
      <c r="BC23" s="39">
        <v>-569</v>
      </c>
      <c r="BD23" s="39">
        <v>-1026</v>
      </c>
      <c r="BE23" s="39">
        <v>-1173</v>
      </c>
      <c r="BF23" s="39">
        <v>-156</v>
      </c>
      <c r="BG23" s="39">
        <v>-3840</v>
      </c>
      <c r="BH23" s="39">
        <v>-3781</v>
      </c>
      <c r="BI23" s="39">
        <v>-116</v>
      </c>
    </row>
    <row r="24" spans="2:61" s="23" customFormat="1" x14ac:dyDescent="0.35">
      <c r="B24" s="20">
        <v>2040</v>
      </c>
      <c r="C24" s="40">
        <f t="shared" si="0"/>
        <v>58776</v>
      </c>
      <c r="D24" s="40">
        <f t="shared" si="1"/>
        <v>64852</v>
      </c>
      <c r="E24" s="40">
        <f t="shared" si="2"/>
        <v>57965</v>
      </c>
      <c r="F24" s="40">
        <f t="shared" si="3"/>
        <v>59002</v>
      </c>
      <c r="G24" s="40">
        <f t="shared" si="4"/>
        <v>60750</v>
      </c>
      <c r="H24" s="40">
        <f t="shared" si="5"/>
        <v>53500</v>
      </c>
      <c r="I24" s="40">
        <f t="shared" si="6"/>
        <v>45387</v>
      </c>
      <c r="J24" s="40">
        <f t="shared" si="7"/>
        <v>45318</v>
      </c>
      <c r="K24" s="40">
        <f t="shared" si="8"/>
        <v>41325</v>
      </c>
      <c r="L24" s="39"/>
      <c r="M24" s="39">
        <v>39465</v>
      </c>
      <c r="N24" s="39">
        <v>42754</v>
      </c>
      <c r="O24" s="39">
        <v>35267</v>
      </c>
      <c r="P24" s="39">
        <v>39708</v>
      </c>
      <c r="Q24" s="39">
        <v>39627</v>
      </c>
      <c r="R24" s="39">
        <v>30989</v>
      </c>
      <c r="S24" s="39">
        <v>31528</v>
      </c>
      <c r="T24" s="39">
        <v>30557</v>
      </c>
      <c r="U24" s="39">
        <v>23760</v>
      </c>
      <c r="V24" s="39"/>
      <c r="W24" s="39">
        <v>5380</v>
      </c>
      <c r="X24" s="39">
        <v>6564</v>
      </c>
      <c r="Y24" s="39">
        <v>6454</v>
      </c>
      <c r="Z24" s="39">
        <v>5317</v>
      </c>
      <c r="AA24" s="39">
        <v>5789</v>
      </c>
      <c r="AB24" s="39">
        <v>6439</v>
      </c>
      <c r="AC24" s="39">
        <v>4746</v>
      </c>
      <c r="AD24" s="43">
        <v>4734</v>
      </c>
      <c r="AE24" s="39">
        <v>4614</v>
      </c>
      <c r="AF24" s="39"/>
      <c r="AG24" s="39">
        <v>4790</v>
      </c>
      <c r="AH24" s="39">
        <v>6068</v>
      </c>
      <c r="AI24" s="39">
        <v>5801</v>
      </c>
      <c r="AJ24" s="39">
        <v>4877</v>
      </c>
      <c r="AK24" s="39">
        <v>5720</v>
      </c>
      <c r="AL24" s="39">
        <v>5234</v>
      </c>
      <c r="AM24" s="39">
        <v>3878</v>
      </c>
      <c r="AN24" s="39">
        <v>4323</v>
      </c>
      <c r="AO24" s="39">
        <v>3860</v>
      </c>
      <c r="AP24" s="39"/>
      <c r="AQ24" s="39">
        <v>9961</v>
      </c>
      <c r="AR24" s="39">
        <v>10530</v>
      </c>
      <c r="AS24" s="39">
        <v>10775</v>
      </c>
      <c r="AT24" s="39">
        <v>9925</v>
      </c>
      <c r="AU24" s="39">
        <v>10460</v>
      </c>
      <c r="AV24" s="39">
        <v>10757</v>
      </c>
      <c r="AW24" s="39">
        <v>8324</v>
      </c>
      <c r="AX24" s="39">
        <v>8577</v>
      </c>
      <c r="AY24" s="39">
        <v>9100</v>
      </c>
      <c r="AZ24" s="39"/>
      <c r="BA24" s="39">
        <v>-820</v>
      </c>
      <c r="BB24" s="39">
        <v>-1064</v>
      </c>
      <c r="BC24" s="39">
        <v>-332</v>
      </c>
      <c r="BD24" s="39">
        <v>-825</v>
      </c>
      <c r="BE24" s="39">
        <v>-846</v>
      </c>
      <c r="BF24" s="39">
        <v>81</v>
      </c>
      <c r="BG24" s="39">
        <v>-3089</v>
      </c>
      <c r="BH24" s="39">
        <v>-2873</v>
      </c>
      <c r="BI24" s="39">
        <v>-9</v>
      </c>
    </row>
    <row r="25" spans="2:61" s="23" customFormat="1" x14ac:dyDescent="0.35">
      <c r="B25" s="20">
        <v>2041</v>
      </c>
      <c r="C25" s="40">
        <f t="shared" si="0"/>
        <v>60546</v>
      </c>
      <c r="D25" s="40">
        <f t="shared" si="1"/>
        <v>66217</v>
      </c>
      <c r="E25" s="40">
        <f t="shared" si="2"/>
        <v>58367</v>
      </c>
      <c r="F25" s="40">
        <f t="shared" si="3"/>
        <v>59194</v>
      </c>
      <c r="G25" s="40">
        <f t="shared" si="4"/>
        <v>76507</v>
      </c>
      <c r="H25" s="40">
        <f t="shared" si="5"/>
        <v>53340</v>
      </c>
      <c r="I25" s="40">
        <f t="shared" si="6"/>
        <v>47057</v>
      </c>
      <c r="J25" s="40">
        <f t="shared" si="7"/>
        <v>48495</v>
      </c>
      <c r="K25" s="40">
        <f t="shared" si="8"/>
        <v>41983</v>
      </c>
      <c r="L25" s="39"/>
      <c r="M25" s="39">
        <v>41143</v>
      </c>
      <c r="N25" s="39">
        <v>43729</v>
      </c>
      <c r="O25" s="39">
        <v>35198</v>
      </c>
      <c r="P25" s="39">
        <v>39928</v>
      </c>
      <c r="Q25" s="39">
        <v>54094</v>
      </c>
      <c r="R25" s="39">
        <v>30573</v>
      </c>
      <c r="S25" s="39">
        <v>32296</v>
      </c>
      <c r="T25" s="39">
        <v>32681</v>
      </c>
      <c r="U25" s="39">
        <v>24019</v>
      </c>
      <c r="V25" s="39"/>
      <c r="W25" s="39">
        <v>5049</v>
      </c>
      <c r="X25" s="39">
        <v>6584</v>
      </c>
      <c r="Y25" s="39">
        <v>6322</v>
      </c>
      <c r="Z25" s="39">
        <v>4955</v>
      </c>
      <c r="AA25" s="39">
        <v>5485</v>
      </c>
      <c r="AB25" s="39">
        <v>6202</v>
      </c>
      <c r="AC25" s="39">
        <v>4679</v>
      </c>
      <c r="AD25" s="43">
        <v>4635</v>
      </c>
      <c r="AE25" s="39">
        <v>4712</v>
      </c>
      <c r="AF25" s="39"/>
      <c r="AG25" s="39">
        <v>5003</v>
      </c>
      <c r="AH25" s="39">
        <v>6248</v>
      </c>
      <c r="AI25" s="39">
        <v>5946</v>
      </c>
      <c r="AJ25" s="39">
        <v>4931</v>
      </c>
      <c r="AK25" s="39">
        <v>7583</v>
      </c>
      <c r="AL25" s="39">
        <v>5328</v>
      </c>
      <c r="AM25" s="39">
        <v>4042</v>
      </c>
      <c r="AN25" s="39">
        <v>4730</v>
      </c>
      <c r="AO25" s="39">
        <v>4042</v>
      </c>
      <c r="AP25" s="39"/>
      <c r="AQ25" s="39">
        <v>10050</v>
      </c>
      <c r="AR25" s="39">
        <v>10496</v>
      </c>
      <c r="AS25" s="39">
        <v>11134</v>
      </c>
      <c r="AT25" s="39">
        <v>10047</v>
      </c>
      <c r="AU25" s="39">
        <v>10614</v>
      </c>
      <c r="AV25" s="39">
        <v>11101</v>
      </c>
      <c r="AW25" s="39">
        <v>8474</v>
      </c>
      <c r="AX25" s="39">
        <v>8803</v>
      </c>
      <c r="AY25" s="39">
        <v>9149</v>
      </c>
      <c r="AZ25" s="39"/>
      <c r="BA25" s="39">
        <v>-699</v>
      </c>
      <c r="BB25" s="39">
        <v>-840</v>
      </c>
      <c r="BC25" s="39">
        <v>-233</v>
      </c>
      <c r="BD25" s="39">
        <v>-667</v>
      </c>
      <c r="BE25" s="39">
        <v>-1269</v>
      </c>
      <c r="BF25" s="39">
        <v>136</v>
      </c>
      <c r="BG25" s="39">
        <v>-2434</v>
      </c>
      <c r="BH25" s="39">
        <v>-2354</v>
      </c>
      <c r="BI25" s="39">
        <v>61</v>
      </c>
    </row>
    <row r="26" spans="2:61" s="23" customFormat="1" x14ac:dyDescent="0.35">
      <c r="B26" s="20">
        <v>2042</v>
      </c>
      <c r="C26" s="40">
        <f t="shared" si="0"/>
        <v>60193</v>
      </c>
      <c r="D26" s="40">
        <f t="shared" si="1"/>
        <v>67738</v>
      </c>
      <c r="E26" s="40">
        <f t="shared" si="2"/>
        <v>60155</v>
      </c>
      <c r="F26" s="40">
        <f t="shared" si="3"/>
        <v>59637</v>
      </c>
      <c r="G26" s="40">
        <f t="shared" si="4"/>
        <v>66038</v>
      </c>
      <c r="H26" s="40">
        <f t="shared" si="5"/>
        <v>50905</v>
      </c>
      <c r="I26" s="40">
        <f t="shared" si="6"/>
        <v>48143</v>
      </c>
      <c r="J26" s="40">
        <f t="shared" si="7"/>
        <v>47789</v>
      </c>
      <c r="K26" s="40">
        <f t="shared" si="8"/>
        <v>41757</v>
      </c>
      <c r="L26" s="39"/>
      <c r="M26" s="39">
        <v>41222</v>
      </c>
      <c r="N26" s="39">
        <v>44958</v>
      </c>
      <c r="O26" s="39">
        <v>36431</v>
      </c>
      <c r="P26" s="39">
        <v>40942</v>
      </c>
      <c r="Q26" s="39">
        <v>44302</v>
      </c>
      <c r="R26" s="39">
        <v>28480</v>
      </c>
      <c r="S26" s="39">
        <v>32518</v>
      </c>
      <c r="T26" s="39">
        <v>30965</v>
      </c>
      <c r="U26" s="39">
        <v>23123</v>
      </c>
      <c r="V26" s="39"/>
      <c r="W26" s="39">
        <v>4517</v>
      </c>
      <c r="X26" s="39">
        <v>6408</v>
      </c>
      <c r="Y26" s="39">
        <v>6342</v>
      </c>
      <c r="Z26" s="39">
        <v>4235</v>
      </c>
      <c r="AA26" s="39">
        <v>5429</v>
      </c>
      <c r="AB26" s="39">
        <v>5901</v>
      </c>
      <c r="AC26" s="39">
        <v>4520</v>
      </c>
      <c r="AD26" s="43">
        <v>4530</v>
      </c>
      <c r="AE26" s="39">
        <v>4816</v>
      </c>
      <c r="AF26" s="39"/>
      <c r="AG26" s="39">
        <v>5057</v>
      </c>
      <c r="AH26" s="39">
        <v>6471</v>
      </c>
      <c r="AI26" s="39">
        <v>6257</v>
      </c>
      <c r="AJ26" s="39">
        <v>5086</v>
      </c>
      <c r="AK26" s="39">
        <v>6541</v>
      </c>
      <c r="AL26" s="39">
        <v>5214</v>
      </c>
      <c r="AM26" s="39">
        <v>4150</v>
      </c>
      <c r="AN26" s="39">
        <v>4682</v>
      </c>
      <c r="AO26" s="39">
        <v>4078</v>
      </c>
      <c r="AP26" s="39"/>
      <c r="AQ26" s="39">
        <v>9881</v>
      </c>
      <c r="AR26" s="39">
        <v>10511</v>
      </c>
      <c r="AS26" s="39">
        <v>11308</v>
      </c>
      <c r="AT26" s="39">
        <v>9849</v>
      </c>
      <c r="AU26" s="39">
        <v>10482</v>
      </c>
      <c r="AV26" s="39">
        <v>11157</v>
      </c>
      <c r="AW26" s="39">
        <v>8673</v>
      </c>
      <c r="AX26" s="39">
        <v>9155</v>
      </c>
      <c r="AY26" s="39">
        <v>9527</v>
      </c>
      <c r="AZ26" s="39"/>
      <c r="BA26" s="39">
        <v>-484</v>
      </c>
      <c r="BB26" s="39">
        <v>-610</v>
      </c>
      <c r="BC26" s="39">
        <v>-183</v>
      </c>
      <c r="BD26" s="39">
        <v>-475</v>
      </c>
      <c r="BE26" s="39">
        <v>-716</v>
      </c>
      <c r="BF26" s="39">
        <v>153</v>
      </c>
      <c r="BG26" s="39">
        <v>-1718</v>
      </c>
      <c r="BH26" s="39">
        <v>-1543</v>
      </c>
      <c r="BI26" s="39">
        <v>213</v>
      </c>
    </row>
    <row r="27" spans="2:61" s="23" customFormat="1" x14ac:dyDescent="0.35">
      <c r="B27" s="20">
        <v>2043</v>
      </c>
      <c r="C27" s="40">
        <f t="shared" si="0"/>
        <v>58867</v>
      </c>
      <c r="D27" s="40">
        <f t="shared" si="1"/>
        <v>62458</v>
      </c>
      <c r="E27" s="40">
        <f t="shared" si="2"/>
        <v>58958</v>
      </c>
      <c r="F27" s="40">
        <f t="shared" si="3"/>
        <v>60782</v>
      </c>
      <c r="G27" s="40">
        <f t="shared" si="4"/>
        <v>54859</v>
      </c>
      <c r="H27" s="40">
        <f t="shared" si="5"/>
        <v>48471</v>
      </c>
      <c r="I27" s="40">
        <f t="shared" si="6"/>
        <v>48507</v>
      </c>
      <c r="J27" s="40">
        <f t="shared" si="7"/>
        <v>50815</v>
      </c>
      <c r="K27" s="40">
        <f t="shared" si="8"/>
        <v>40526</v>
      </c>
      <c r="L27" s="39"/>
      <c r="M27" s="39">
        <v>39982</v>
      </c>
      <c r="N27" s="39">
        <v>39480</v>
      </c>
      <c r="O27" s="39">
        <v>34852</v>
      </c>
      <c r="P27" s="39">
        <v>42038</v>
      </c>
      <c r="Q27" s="39">
        <v>33670</v>
      </c>
      <c r="R27" s="39">
        <v>26273</v>
      </c>
      <c r="S27" s="39">
        <v>32245</v>
      </c>
      <c r="T27" s="39">
        <v>33235</v>
      </c>
      <c r="U27" s="39">
        <v>22013</v>
      </c>
      <c r="V27" s="39"/>
      <c r="W27" s="39">
        <v>4107</v>
      </c>
      <c r="X27" s="39">
        <v>6548</v>
      </c>
      <c r="Y27" s="39">
        <v>6556</v>
      </c>
      <c r="Z27" s="39">
        <v>3732</v>
      </c>
      <c r="AA27" s="39">
        <v>5265</v>
      </c>
      <c r="AB27" s="39">
        <v>5626</v>
      </c>
      <c r="AC27" s="39">
        <v>4384</v>
      </c>
      <c r="AD27" s="43">
        <v>4402</v>
      </c>
      <c r="AE27" s="39">
        <v>4750</v>
      </c>
      <c r="AF27" s="39"/>
      <c r="AG27" s="39">
        <v>5028</v>
      </c>
      <c r="AH27" s="39">
        <v>5980</v>
      </c>
      <c r="AI27" s="39">
        <v>6238</v>
      </c>
      <c r="AJ27" s="39">
        <v>5289</v>
      </c>
      <c r="AK27" s="39">
        <v>5409</v>
      </c>
      <c r="AL27" s="39">
        <v>5111</v>
      </c>
      <c r="AM27" s="39">
        <v>4206</v>
      </c>
      <c r="AN27" s="39">
        <v>5137</v>
      </c>
      <c r="AO27" s="39">
        <v>4078</v>
      </c>
      <c r="AP27" s="39"/>
      <c r="AQ27" s="39">
        <v>10021</v>
      </c>
      <c r="AR27" s="39">
        <v>10723</v>
      </c>
      <c r="AS27" s="39">
        <v>11335</v>
      </c>
      <c r="AT27" s="39">
        <v>10042</v>
      </c>
      <c r="AU27" s="39">
        <v>10688</v>
      </c>
      <c r="AV27" s="39">
        <v>11244</v>
      </c>
      <c r="AW27" s="39">
        <v>8738</v>
      </c>
      <c r="AX27" s="39">
        <v>9068</v>
      </c>
      <c r="AY27" s="39">
        <v>9528</v>
      </c>
      <c r="AZ27" s="39"/>
      <c r="BA27" s="39">
        <v>-271</v>
      </c>
      <c r="BB27" s="39">
        <v>-273</v>
      </c>
      <c r="BC27" s="39">
        <v>-23</v>
      </c>
      <c r="BD27" s="39">
        <v>-319</v>
      </c>
      <c r="BE27" s="39">
        <v>-173</v>
      </c>
      <c r="BF27" s="39">
        <v>217</v>
      </c>
      <c r="BG27" s="39">
        <v>-1066</v>
      </c>
      <c r="BH27" s="39">
        <v>-1027</v>
      </c>
      <c r="BI27" s="39">
        <v>157</v>
      </c>
    </row>
    <row r="28" spans="2:61" s="23" customFormat="1" x14ac:dyDescent="0.35">
      <c r="B28" s="20">
        <v>2044</v>
      </c>
      <c r="C28" s="40">
        <f t="shared" si="0"/>
        <v>58896</v>
      </c>
      <c r="D28" s="40">
        <f t="shared" si="1"/>
        <v>65971</v>
      </c>
      <c r="E28" s="40">
        <f t="shared" si="2"/>
        <v>55395</v>
      </c>
      <c r="F28" s="40">
        <f t="shared" si="3"/>
        <v>63420</v>
      </c>
      <c r="G28" s="40">
        <f t="shared" si="4"/>
        <v>51316</v>
      </c>
      <c r="H28" s="40">
        <f t="shared" si="5"/>
        <v>46387</v>
      </c>
      <c r="I28" s="40">
        <f t="shared" si="6"/>
        <v>48253</v>
      </c>
      <c r="J28" s="40">
        <f t="shared" si="7"/>
        <v>47109</v>
      </c>
      <c r="K28" s="40">
        <f t="shared" si="8"/>
        <v>38603</v>
      </c>
      <c r="L28" s="39"/>
      <c r="M28" s="39">
        <v>40150</v>
      </c>
      <c r="N28" s="39">
        <v>43096</v>
      </c>
      <c r="O28" s="39">
        <v>31410</v>
      </c>
      <c r="P28" s="39">
        <v>44862</v>
      </c>
      <c r="Q28" s="39">
        <v>30533</v>
      </c>
      <c r="R28" s="39">
        <v>24223</v>
      </c>
      <c r="S28" s="39">
        <v>31537</v>
      </c>
      <c r="T28" s="39">
        <v>29261</v>
      </c>
      <c r="U28" s="39">
        <v>20205</v>
      </c>
      <c r="V28" s="39"/>
      <c r="W28" s="39">
        <v>3675</v>
      </c>
      <c r="X28" s="39">
        <v>5578</v>
      </c>
      <c r="Y28" s="39">
        <v>6389</v>
      </c>
      <c r="Z28" s="39">
        <v>2887</v>
      </c>
      <c r="AA28" s="39">
        <v>4807</v>
      </c>
      <c r="AB28" s="39">
        <v>5358</v>
      </c>
      <c r="AC28" s="39">
        <v>4217</v>
      </c>
      <c r="AD28" s="43">
        <v>4297</v>
      </c>
      <c r="AE28" s="39">
        <v>4487</v>
      </c>
      <c r="AF28" s="39"/>
      <c r="AG28" s="39">
        <v>5114</v>
      </c>
      <c r="AH28" s="39">
        <v>6596</v>
      </c>
      <c r="AI28" s="39">
        <v>5960</v>
      </c>
      <c r="AJ28" s="39">
        <v>5679</v>
      </c>
      <c r="AK28" s="39">
        <v>5157</v>
      </c>
      <c r="AL28" s="39">
        <v>4978</v>
      </c>
      <c r="AM28" s="39">
        <v>4249</v>
      </c>
      <c r="AN28" s="39">
        <v>4787</v>
      </c>
      <c r="AO28" s="39">
        <v>4013</v>
      </c>
      <c r="AP28" s="39"/>
      <c r="AQ28" s="39">
        <v>10077</v>
      </c>
      <c r="AR28" s="39">
        <v>10833</v>
      </c>
      <c r="AS28" s="39">
        <v>11529</v>
      </c>
      <c r="AT28" s="39">
        <v>10168</v>
      </c>
      <c r="AU28" s="39">
        <v>10836</v>
      </c>
      <c r="AV28" s="39">
        <v>11619</v>
      </c>
      <c r="AW28" s="39">
        <v>8725</v>
      </c>
      <c r="AX28" s="39">
        <v>9169</v>
      </c>
      <c r="AY28" s="39">
        <v>9648</v>
      </c>
      <c r="AZ28" s="39"/>
      <c r="BA28" s="39">
        <v>-120</v>
      </c>
      <c r="BB28" s="39">
        <v>-132</v>
      </c>
      <c r="BC28" s="39">
        <v>107</v>
      </c>
      <c r="BD28" s="39">
        <v>-176</v>
      </c>
      <c r="BE28" s="39">
        <v>-17</v>
      </c>
      <c r="BF28" s="39">
        <v>209</v>
      </c>
      <c r="BG28" s="39">
        <v>-475</v>
      </c>
      <c r="BH28" s="39">
        <v>-405</v>
      </c>
      <c r="BI28" s="39">
        <v>250</v>
      </c>
    </row>
    <row r="29" spans="2:61" s="23" customFormat="1" x14ac:dyDescent="0.35">
      <c r="B29" s="20">
        <v>2045</v>
      </c>
      <c r="C29" s="40">
        <f t="shared" si="0"/>
        <v>69172</v>
      </c>
      <c r="D29" s="40">
        <f t="shared" si="1"/>
        <v>52201</v>
      </c>
      <c r="E29" s="40">
        <f t="shared" si="2"/>
        <v>51988</v>
      </c>
      <c r="F29" s="40">
        <f t="shared" si="3"/>
        <v>62916</v>
      </c>
      <c r="G29" s="40">
        <f t="shared" si="4"/>
        <v>50790</v>
      </c>
      <c r="H29" s="40">
        <f t="shared" si="5"/>
        <v>45102</v>
      </c>
      <c r="I29" s="40">
        <f t="shared" si="6"/>
        <v>47866</v>
      </c>
      <c r="J29" s="40">
        <f t="shared" si="7"/>
        <v>48886</v>
      </c>
      <c r="K29" s="40">
        <f t="shared" si="8"/>
        <v>37762</v>
      </c>
      <c r="L29" s="39"/>
      <c r="M29" s="39">
        <v>50206</v>
      </c>
      <c r="N29" s="39">
        <v>31485</v>
      </c>
      <c r="O29" s="39">
        <v>29269</v>
      </c>
      <c r="P29" s="39">
        <v>44669</v>
      </c>
      <c r="Q29" s="39">
        <v>30503</v>
      </c>
      <c r="R29" s="39">
        <v>23320</v>
      </c>
      <c r="S29" s="39">
        <v>30775</v>
      </c>
      <c r="T29" s="39">
        <v>30272</v>
      </c>
      <c r="U29" s="39">
        <v>19263</v>
      </c>
      <c r="V29" s="39"/>
      <c r="W29" s="39">
        <v>2767</v>
      </c>
      <c r="X29" s="39">
        <v>4622</v>
      </c>
      <c r="Y29" s="39">
        <v>5054</v>
      </c>
      <c r="Z29" s="39">
        <v>2409</v>
      </c>
      <c r="AA29" s="39">
        <v>4141</v>
      </c>
      <c r="AB29" s="39">
        <v>4875</v>
      </c>
      <c r="AC29" s="39">
        <v>4038</v>
      </c>
      <c r="AD29" s="43">
        <v>4114</v>
      </c>
      <c r="AE29" s="39">
        <v>4410</v>
      </c>
      <c r="AF29" s="39"/>
      <c r="AG29" s="39">
        <v>6068</v>
      </c>
      <c r="AH29" s="39">
        <v>5275</v>
      </c>
      <c r="AI29" s="39">
        <v>5739</v>
      </c>
      <c r="AJ29" s="39">
        <v>5678</v>
      </c>
      <c r="AK29" s="39">
        <v>5246</v>
      </c>
      <c r="AL29" s="39">
        <v>4991</v>
      </c>
      <c r="AM29" s="39">
        <v>4187</v>
      </c>
      <c r="AN29" s="39">
        <v>5037</v>
      </c>
      <c r="AO29" s="39">
        <v>4033</v>
      </c>
      <c r="AP29" s="39"/>
      <c r="AQ29" s="39">
        <v>10131</v>
      </c>
      <c r="AR29" s="39">
        <v>10819</v>
      </c>
      <c r="AS29" s="39">
        <v>11815</v>
      </c>
      <c r="AT29" s="39">
        <v>10160</v>
      </c>
      <c r="AU29" s="39">
        <v>10900</v>
      </c>
      <c r="AV29" s="39">
        <v>11806</v>
      </c>
      <c r="AW29" s="39">
        <v>8866</v>
      </c>
      <c r="AX29" s="39">
        <v>9455</v>
      </c>
      <c r="AY29" s="39">
        <v>9878</v>
      </c>
      <c r="AZ29" s="39"/>
      <c r="BA29" s="39">
        <v>0</v>
      </c>
      <c r="BB29" s="39">
        <v>0</v>
      </c>
      <c r="BC29" s="39">
        <v>111</v>
      </c>
      <c r="BD29" s="39">
        <v>0</v>
      </c>
      <c r="BE29" s="39">
        <v>0</v>
      </c>
      <c r="BF29" s="39">
        <v>110</v>
      </c>
      <c r="BG29" s="39">
        <v>0</v>
      </c>
      <c r="BH29" s="39">
        <v>8</v>
      </c>
      <c r="BI29" s="39">
        <v>178</v>
      </c>
    </row>
    <row r="30" spans="2:61" s="23" customFormat="1" x14ac:dyDescent="0.35">
      <c r="B30" s="20">
        <v>2046</v>
      </c>
      <c r="C30" s="40">
        <f t="shared" si="0"/>
        <v>70652</v>
      </c>
      <c r="D30" s="40">
        <f t="shared" si="1"/>
        <v>63851</v>
      </c>
      <c r="E30" s="40">
        <f t="shared" si="2"/>
        <v>52874</v>
      </c>
      <c r="F30" s="40">
        <f t="shared" si="3"/>
        <v>61209</v>
      </c>
      <c r="G30" s="40">
        <f t="shared" si="4"/>
        <v>62759</v>
      </c>
      <c r="H30" s="40">
        <f t="shared" si="5"/>
        <v>44578</v>
      </c>
      <c r="I30" s="40">
        <f t="shared" si="6"/>
        <v>47197</v>
      </c>
      <c r="J30" s="40">
        <f t="shared" si="7"/>
        <v>48258</v>
      </c>
      <c r="K30" s="40">
        <f t="shared" si="8"/>
        <v>36218</v>
      </c>
      <c r="L30" s="39"/>
      <c r="M30" s="39">
        <v>53852</v>
      </c>
      <c r="N30" s="39">
        <v>45394</v>
      </c>
      <c r="O30" s="39">
        <v>32513</v>
      </c>
      <c r="P30" s="39">
        <v>44967</v>
      </c>
      <c r="Q30" s="39">
        <v>42620</v>
      </c>
      <c r="R30" s="39">
        <v>23802</v>
      </c>
      <c r="S30" s="39">
        <v>30244</v>
      </c>
      <c r="T30" s="39">
        <v>29397</v>
      </c>
      <c r="U30" s="39">
        <v>17927</v>
      </c>
      <c r="V30" s="39"/>
      <c r="W30" s="39">
        <v>332</v>
      </c>
      <c r="X30" s="39">
        <v>887</v>
      </c>
      <c r="Y30" s="39">
        <v>2479</v>
      </c>
      <c r="Z30" s="39">
        <v>483</v>
      </c>
      <c r="AA30" s="39">
        <v>2585</v>
      </c>
      <c r="AB30" s="39">
        <v>3953</v>
      </c>
      <c r="AC30" s="39">
        <v>3834</v>
      </c>
      <c r="AD30" s="43">
        <v>4055</v>
      </c>
      <c r="AE30" s="39">
        <v>4142</v>
      </c>
      <c r="AF30" s="39"/>
      <c r="AG30" s="39">
        <v>6335</v>
      </c>
      <c r="AH30" s="39">
        <v>6893</v>
      </c>
      <c r="AI30" s="39">
        <v>6166</v>
      </c>
      <c r="AJ30" s="39">
        <v>5679</v>
      </c>
      <c r="AK30" s="39">
        <v>6818</v>
      </c>
      <c r="AL30" s="39">
        <v>5143</v>
      </c>
      <c r="AM30" s="39">
        <v>4177</v>
      </c>
      <c r="AN30" s="39">
        <v>5064</v>
      </c>
      <c r="AO30" s="39">
        <v>3934</v>
      </c>
      <c r="AP30" s="39"/>
      <c r="AQ30" s="39">
        <v>10133</v>
      </c>
      <c r="AR30" s="39">
        <v>10677</v>
      </c>
      <c r="AS30" s="39">
        <v>11637</v>
      </c>
      <c r="AT30" s="39">
        <v>10080</v>
      </c>
      <c r="AU30" s="39">
        <v>10736</v>
      </c>
      <c r="AV30" s="39">
        <v>11616</v>
      </c>
      <c r="AW30" s="39">
        <v>8939</v>
      </c>
      <c r="AX30" s="39">
        <v>9708</v>
      </c>
      <c r="AY30" s="39">
        <v>10041</v>
      </c>
      <c r="AZ30" s="39"/>
      <c r="BA30" s="39">
        <v>0</v>
      </c>
      <c r="BB30" s="39">
        <v>0</v>
      </c>
      <c r="BC30" s="39">
        <v>79</v>
      </c>
      <c r="BD30" s="39">
        <v>0</v>
      </c>
      <c r="BE30" s="39">
        <v>0</v>
      </c>
      <c r="BF30" s="39">
        <v>64</v>
      </c>
      <c r="BG30" s="39">
        <v>3</v>
      </c>
      <c r="BH30" s="39">
        <v>34</v>
      </c>
      <c r="BI30" s="39">
        <v>174</v>
      </c>
    </row>
    <row r="31" spans="2:61" s="23" customFormat="1" x14ac:dyDescent="0.35">
      <c r="B31" s="20">
        <v>2047</v>
      </c>
      <c r="C31" s="40">
        <f t="shared" si="0"/>
        <v>70771</v>
      </c>
      <c r="D31" s="40">
        <f t="shared" si="1"/>
        <v>61091</v>
      </c>
      <c r="E31" s="40">
        <f t="shared" si="2"/>
        <v>48525</v>
      </c>
      <c r="F31" s="40">
        <f t="shared" si="3"/>
        <v>63466</v>
      </c>
      <c r="G31" s="40">
        <f t="shared" si="4"/>
        <v>85180</v>
      </c>
      <c r="H31" s="40">
        <f t="shared" si="5"/>
        <v>46036</v>
      </c>
      <c r="I31" s="40">
        <f t="shared" si="6"/>
        <v>44702</v>
      </c>
      <c r="J31" s="40">
        <f t="shared" si="7"/>
        <v>49601</v>
      </c>
      <c r="K31" s="40">
        <f t="shared" si="8"/>
        <v>35468</v>
      </c>
      <c r="L31" s="39"/>
      <c r="M31" s="39">
        <v>53905</v>
      </c>
      <c r="N31" s="39">
        <v>43142</v>
      </c>
      <c r="O31" s="39">
        <v>29874</v>
      </c>
      <c r="P31" s="39">
        <v>46893</v>
      </c>
      <c r="Q31" s="39">
        <v>64103</v>
      </c>
      <c r="R31" s="39">
        <v>24940</v>
      </c>
      <c r="S31" s="39">
        <v>28293</v>
      </c>
      <c r="T31" s="39">
        <v>30638</v>
      </c>
      <c r="U31" s="39">
        <v>16920</v>
      </c>
      <c r="V31" s="39"/>
      <c r="W31" s="39">
        <v>283</v>
      </c>
      <c r="X31" s="39">
        <v>465</v>
      </c>
      <c r="Y31" s="39">
        <v>862</v>
      </c>
      <c r="Z31" s="39">
        <v>411</v>
      </c>
      <c r="AA31" s="39">
        <v>671</v>
      </c>
      <c r="AB31" s="39">
        <v>3847</v>
      </c>
      <c r="AC31" s="39">
        <v>3451</v>
      </c>
      <c r="AD31" s="43">
        <v>3794</v>
      </c>
      <c r="AE31" s="39">
        <v>4067</v>
      </c>
      <c r="AF31" s="39"/>
      <c r="AG31" s="39">
        <v>6362</v>
      </c>
      <c r="AH31" s="39">
        <v>6623</v>
      </c>
      <c r="AI31" s="39">
        <v>5903</v>
      </c>
      <c r="AJ31" s="39">
        <v>5939</v>
      </c>
      <c r="AK31" s="39">
        <v>9551</v>
      </c>
      <c r="AL31" s="39">
        <v>5380</v>
      </c>
      <c r="AM31" s="39">
        <v>3956</v>
      </c>
      <c r="AN31" s="39">
        <v>5297</v>
      </c>
      <c r="AO31" s="39">
        <v>3888</v>
      </c>
      <c r="AP31" s="39"/>
      <c r="AQ31" s="39">
        <v>10221</v>
      </c>
      <c r="AR31" s="39">
        <v>10861</v>
      </c>
      <c r="AS31" s="39">
        <v>11812</v>
      </c>
      <c r="AT31" s="39">
        <v>10223</v>
      </c>
      <c r="AU31" s="39">
        <v>10855</v>
      </c>
      <c r="AV31" s="39">
        <v>11817</v>
      </c>
      <c r="AW31" s="39">
        <v>8979</v>
      </c>
      <c r="AX31" s="39">
        <v>9804</v>
      </c>
      <c r="AY31" s="39">
        <v>10438</v>
      </c>
      <c r="AZ31" s="39"/>
      <c r="BA31" s="39">
        <v>0</v>
      </c>
      <c r="BB31" s="39">
        <v>0</v>
      </c>
      <c r="BC31" s="39">
        <v>74</v>
      </c>
      <c r="BD31" s="39">
        <v>0</v>
      </c>
      <c r="BE31" s="39">
        <v>0</v>
      </c>
      <c r="BF31" s="39">
        <v>52</v>
      </c>
      <c r="BG31" s="39">
        <v>23</v>
      </c>
      <c r="BH31" s="39">
        <v>68</v>
      </c>
      <c r="BI31" s="39">
        <v>155</v>
      </c>
    </row>
    <row r="32" spans="2:61" s="23" customFormat="1" x14ac:dyDescent="0.35">
      <c r="B32" s="20">
        <v>2048</v>
      </c>
      <c r="C32" s="40">
        <f t="shared" si="0"/>
        <v>65132</v>
      </c>
      <c r="D32" s="40">
        <f t="shared" si="1"/>
        <v>54064</v>
      </c>
      <c r="E32" s="40">
        <f t="shared" si="2"/>
        <v>41483</v>
      </c>
      <c r="F32" s="40">
        <f t="shared" si="3"/>
        <v>67879</v>
      </c>
      <c r="G32" s="40">
        <f t="shared" si="4"/>
        <v>73949</v>
      </c>
      <c r="H32" s="40">
        <f t="shared" si="5"/>
        <v>56590</v>
      </c>
      <c r="I32" s="40">
        <f t="shared" si="6"/>
        <v>39651</v>
      </c>
      <c r="J32" s="40">
        <f t="shared" si="7"/>
        <v>38556</v>
      </c>
      <c r="K32" s="40">
        <f t="shared" si="8"/>
        <v>33423</v>
      </c>
      <c r="L32" s="39"/>
      <c r="M32" s="39">
        <v>48773</v>
      </c>
      <c r="N32" s="39">
        <v>36733</v>
      </c>
      <c r="O32" s="39">
        <v>23254</v>
      </c>
      <c r="P32" s="39">
        <v>51100</v>
      </c>
      <c r="Q32" s="39">
        <v>53339</v>
      </c>
      <c r="R32" s="39">
        <v>34645</v>
      </c>
      <c r="S32" s="39">
        <v>24492</v>
      </c>
      <c r="T32" s="39">
        <v>21355</v>
      </c>
      <c r="U32" s="39">
        <v>15423</v>
      </c>
      <c r="V32" s="39"/>
      <c r="W32" s="39">
        <v>242</v>
      </c>
      <c r="X32" s="39">
        <v>354</v>
      </c>
      <c r="Y32" s="39">
        <v>953</v>
      </c>
      <c r="Z32" s="39">
        <v>376</v>
      </c>
      <c r="AA32" s="39">
        <v>1483</v>
      </c>
      <c r="AB32" s="39">
        <v>2979</v>
      </c>
      <c r="AC32" s="39">
        <v>2392</v>
      </c>
      <c r="AD32" s="43">
        <v>3252</v>
      </c>
      <c r="AE32" s="39">
        <v>3612</v>
      </c>
      <c r="AF32" s="39"/>
      <c r="AG32" s="39">
        <v>5867</v>
      </c>
      <c r="AH32" s="39">
        <v>5992</v>
      </c>
      <c r="AI32" s="39">
        <v>5211</v>
      </c>
      <c r="AJ32" s="39">
        <v>6233</v>
      </c>
      <c r="AK32" s="39">
        <v>8277</v>
      </c>
      <c r="AL32" s="39">
        <v>6932</v>
      </c>
      <c r="AM32" s="39">
        <v>3583</v>
      </c>
      <c r="AN32" s="39">
        <v>4114</v>
      </c>
      <c r="AO32" s="39">
        <v>3825</v>
      </c>
      <c r="AP32" s="39"/>
      <c r="AQ32" s="39">
        <v>10250</v>
      </c>
      <c r="AR32" s="39">
        <v>10985</v>
      </c>
      <c r="AS32" s="39">
        <v>12001</v>
      </c>
      <c r="AT32" s="39">
        <v>10170</v>
      </c>
      <c r="AU32" s="39">
        <v>10850</v>
      </c>
      <c r="AV32" s="39">
        <v>11976</v>
      </c>
      <c r="AW32" s="39">
        <v>9128</v>
      </c>
      <c r="AX32" s="39">
        <v>9755</v>
      </c>
      <c r="AY32" s="39">
        <v>10440</v>
      </c>
      <c r="AZ32" s="39"/>
      <c r="BA32" s="39">
        <v>0</v>
      </c>
      <c r="BB32" s="39">
        <v>0</v>
      </c>
      <c r="BC32" s="39">
        <v>64</v>
      </c>
      <c r="BD32" s="39">
        <v>0</v>
      </c>
      <c r="BE32" s="39">
        <v>0</v>
      </c>
      <c r="BF32" s="39">
        <v>58</v>
      </c>
      <c r="BG32" s="39">
        <v>56</v>
      </c>
      <c r="BH32" s="39">
        <v>80</v>
      </c>
      <c r="BI32" s="39">
        <v>123</v>
      </c>
    </row>
    <row r="33" spans="1:61" s="23" customFormat="1" x14ac:dyDescent="0.35">
      <c r="B33" s="20">
        <v>2049</v>
      </c>
      <c r="C33" s="40">
        <f t="shared" si="0"/>
        <v>52969</v>
      </c>
      <c r="D33" s="40">
        <f t="shared" si="1"/>
        <v>59041</v>
      </c>
      <c r="E33" s="40">
        <f t="shared" si="2"/>
        <v>43008</v>
      </c>
      <c r="F33" s="40">
        <f t="shared" si="3"/>
        <v>77287</v>
      </c>
      <c r="G33" s="40">
        <f t="shared" si="4"/>
        <v>97091</v>
      </c>
      <c r="H33" s="40">
        <f t="shared" si="5"/>
        <v>75815</v>
      </c>
      <c r="I33" s="40">
        <f t="shared" si="6"/>
        <v>34219</v>
      </c>
      <c r="J33" s="40">
        <f t="shared" si="7"/>
        <v>37286</v>
      </c>
      <c r="K33" s="40">
        <f t="shared" si="8"/>
        <v>33811</v>
      </c>
      <c r="L33" s="39"/>
      <c r="M33" s="39">
        <v>37431</v>
      </c>
      <c r="N33" s="39">
        <v>41227</v>
      </c>
      <c r="O33" s="39">
        <v>24877</v>
      </c>
      <c r="P33" s="39">
        <v>59643</v>
      </c>
      <c r="Q33" s="39">
        <v>73297</v>
      </c>
      <c r="R33" s="39">
        <v>52160</v>
      </c>
      <c r="S33" s="39">
        <v>20471</v>
      </c>
      <c r="T33" s="39">
        <v>21487</v>
      </c>
      <c r="U33" s="39">
        <v>15898</v>
      </c>
      <c r="V33" s="39"/>
      <c r="W33" s="39">
        <v>245</v>
      </c>
      <c r="X33" s="39">
        <v>244</v>
      </c>
      <c r="Y33" s="39">
        <v>573</v>
      </c>
      <c r="Z33" s="39">
        <v>311</v>
      </c>
      <c r="AA33" s="39">
        <v>1832</v>
      </c>
      <c r="AB33" s="39">
        <v>2018</v>
      </c>
      <c r="AC33" s="39">
        <v>1022</v>
      </c>
      <c r="AD33" s="43">
        <v>1405</v>
      </c>
      <c r="AE33" s="39">
        <v>3136</v>
      </c>
      <c r="AF33" s="39"/>
      <c r="AG33" s="39">
        <v>4730</v>
      </c>
      <c r="AH33" s="39">
        <v>6454</v>
      </c>
      <c r="AI33" s="39">
        <v>5494</v>
      </c>
      <c r="AJ33" s="39">
        <v>7091</v>
      </c>
      <c r="AK33" s="39">
        <v>10966</v>
      </c>
      <c r="AL33" s="39">
        <v>9595</v>
      </c>
      <c r="AM33" s="39">
        <v>3219</v>
      </c>
      <c r="AN33" s="39">
        <v>4280</v>
      </c>
      <c r="AO33" s="39">
        <v>3976</v>
      </c>
      <c r="AP33" s="39"/>
      <c r="AQ33" s="39">
        <v>10563</v>
      </c>
      <c r="AR33" s="39">
        <v>11116</v>
      </c>
      <c r="AS33" s="39">
        <v>12027</v>
      </c>
      <c r="AT33" s="39">
        <v>10242</v>
      </c>
      <c r="AU33" s="39">
        <v>10996</v>
      </c>
      <c r="AV33" s="39">
        <v>11977</v>
      </c>
      <c r="AW33" s="39">
        <v>9448</v>
      </c>
      <c r="AX33" s="39">
        <v>10035</v>
      </c>
      <c r="AY33" s="39">
        <v>10724</v>
      </c>
      <c r="AZ33" s="39"/>
      <c r="BA33" s="39">
        <v>0</v>
      </c>
      <c r="BB33" s="39">
        <v>0</v>
      </c>
      <c r="BC33" s="39">
        <v>37</v>
      </c>
      <c r="BD33" s="39">
        <v>0</v>
      </c>
      <c r="BE33" s="39">
        <v>0</v>
      </c>
      <c r="BF33" s="39">
        <v>65</v>
      </c>
      <c r="BG33" s="39">
        <v>59</v>
      </c>
      <c r="BH33" s="39">
        <v>79</v>
      </c>
      <c r="BI33" s="39">
        <v>77</v>
      </c>
    </row>
    <row r="34" spans="1:61" s="23" customFormat="1" x14ac:dyDescent="0.35">
      <c r="B34" s="20">
        <v>2050</v>
      </c>
      <c r="C34" s="40">
        <f t="shared" si="0"/>
        <v>52815</v>
      </c>
      <c r="D34" s="40">
        <f t="shared" si="1"/>
        <v>55205</v>
      </c>
      <c r="E34" s="40">
        <f t="shared" si="2"/>
        <v>47103</v>
      </c>
      <c r="F34" s="40">
        <f t="shared" si="3"/>
        <v>74931</v>
      </c>
      <c r="G34" s="40">
        <f t="shared" si="4"/>
        <v>72705</v>
      </c>
      <c r="H34" s="40">
        <f t="shared" si="5"/>
        <v>56440</v>
      </c>
      <c r="I34" s="40">
        <f t="shared" si="6"/>
        <v>29768</v>
      </c>
      <c r="J34" s="40">
        <f t="shared" si="7"/>
        <v>30727</v>
      </c>
      <c r="K34" s="40">
        <f t="shared" si="8"/>
        <v>37628</v>
      </c>
      <c r="L34" s="39"/>
      <c r="M34" s="39">
        <v>35862</v>
      </c>
      <c r="N34" s="39">
        <v>34444</v>
      </c>
      <c r="O34" s="39">
        <v>20640</v>
      </c>
      <c r="P34" s="39">
        <v>55585</v>
      </c>
      <c r="Q34" s="39">
        <v>50420</v>
      </c>
      <c r="R34" s="39">
        <v>33255</v>
      </c>
      <c r="S34" s="39">
        <v>18462</v>
      </c>
      <c r="T34" s="39">
        <v>18725</v>
      </c>
      <c r="U34" s="39">
        <v>23803</v>
      </c>
      <c r="V34" s="39"/>
      <c r="W34" s="39">
        <v>1891</v>
      </c>
      <c r="X34" s="39">
        <v>3627</v>
      </c>
      <c r="Y34" s="39">
        <v>6434</v>
      </c>
      <c r="Z34" s="39">
        <v>2136</v>
      </c>
      <c r="AA34" s="39">
        <v>2715</v>
      </c>
      <c r="AB34" s="39">
        <v>3730</v>
      </c>
      <c r="AC34" s="39">
        <v>269</v>
      </c>
      <c r="AD34" s="43">
        <v>378</v>
      </c>
      <c r="AE34" s="39">
        <v>1898</v>
      </c>
      <c r="AF34" s="39"/>
      <c r="AG34" s="43">
        <v>4420</v>
      </c>
      <c r="AH34" s="43">
        <v>5447</v>
      </c>
      <c r="AI34" s="43">
        <v>7554</v>
      </c>
      <c r="AJ34" s="43">
        <v>6389</v>
      </c>
      <c r="AK34" s="43">
        <v>8109</v>
      </c>
      <c r="AL34" s="43">
        <v>6946</v>
      </c>
      <c r="AM34" s="39">
        <v>1149</v>
      </c>
      <c r="AN34" s="43">
        <v>1149</v>
      </c>
      <c r="AO34" s="43">
        <v>1149</v>
      </c>
      <c r="AP34" s="39"/>
      <c r="AQ34" s="39">
        <v>10642</v>
      </c>
      <c r="AR34" s="39">
        <v>11687</v>
      </c>
      <c r="AS34" s="39">
        <v>12434</v>
      </c>
      <c r="AT34" s="39">
        <v>10821</v>
      </c>
      <c r="AU34" s="39">
        <v>11461</v>
      </c>
      <c r="AV34" s="39">
        <v>12437</v>
      </c>
      <c r="AW34" s="39">
        <v>9834</v>
      </c>
      <c r="AX34" s="39">
        <v>10475</v>
      </c>
      <c r="AY34" s="39">
        <v>10778</v>
      </c>
      <c r="AZ34" s="39"/>
      <c r="BA34" s="39">
        <v>0</v>
      </c>
      <c r="BB34" s="39">
        <v>0</v>
      </c>
      <c r="BC34" s="39">
        <v>41</v>
      </c>
      <c r="BD34" s="39">
        <v>0</v>
      </c>
      <c r="BE34" s="39">
        <v>0</v>
      </c>
      <c r="BF34" s="39">
        <v>72</v>
      </c>
      <c r="BG34" s="39">
        <v>54</v>
      </c>
      <c r="BH34" s="39">
        <v>0</v>
      </c>
      <c r="BI34" s="39">
        <v>0</v>
      </c>
    </row>
    <row r="35" spans="1:61" x14ac:dyDescent="0.3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1:61" x14ac:dyDescent="0.35">
      <c r="A36" s="7" t="s">
        <v>73</v>
      </c>
      <c r="B36" s="7"/>
      <c r="C36" s="41">
        <f>AVERAGE(C4:C24)</f>
        <v>47644.476190476191</v>
      </c>
      <c r="D36" s="41">
        <f t="shared" ref="D36:K36" si="9">AVERAGE(D4:D24)</f>
        <v>48295.380952380954</v>
      </c>
      <c r="E36" s="41">
        <f t="shared" si="9"/>
        <v>46570.142857142855</v>
      </c>
      <c r="F36" s="41">
        <f t="shared" si="9"/>
        <v>47648.666666666664</v>
      </c>
      <c r="G36" s="41">
        <f t="shared" si="9"/>
        <v>47753.714285714283</v>
      </c>
      <c r="H36" s="41">
        <f t="shared" si="9"/>
        <v>45815.523809523809</v>
      </c>
      <c r="I36" s="41">
        <f t="shared" si="9"/>
        <v>38585.761904761908</v>
      </c>
      <c r="J36" s="41">
        <f t="shared" si="9"/>
        <v>38505.142857142855</v>
      </c>
      <c r="K36" s="41">
        <f t="shared" si="9"/>
        <v>38428.238095238092</v>
      </c>
      <c r="L36" s="39"/>
      <c r="M36" s="41">
        <f>AVERAGE(M4:M24)</f>
        <v>27452.952380952382</v>
      </c>
      <c r="N36" s="41">
        <f t="shared" ref="N36:U36" si="10">AVERAGE(N4:N24)</f>
        <v>27356.476190476191</v>
      </c>
      <c r="O36" s="41">
        <f t="shared" si="10"/>
        <v>25452.380952380954</v>
      </c>
      <c r="P36" s="41">
        <f t="shared" si="10"/>
        <v>27458.666666666668</v>
      </c>
      <c r="Q36" s="41">
        <f t="shared" si="10"/>
        <v>27114.142857142859</v>
      </c>
      <c r="R36" s="41">
        <f t="shared" si="10"/>
        <v>24869.428571428572</v>
      </c>
      <c r="S36" s="41">
        <f t="shared" si="10"/>
        <v>23263.047619047618</v>
      </c>
      <c r="T36" s="41">
        <f t="shared" si="10"/>
        <v>22891.285714285714</v>
      </c>
      <c r="U36" s="41">
        <f t="shared" si="10"/>
        <v>21346</v>
      </c>
      <c r="V36" s="39"/>
      <c r="W36" s="41">
        <f>AVERAGE(W4:W24)</f>
        <v>4162.4761904761908</v>
      </c>
      <c r="X36" s="41">
        <f t="shared" ref="X36:AE36" si="11">AVERAGE(X4:X24)</f>
        <v>4381.9523809523807</v>
      </c>
      <c r="Y36" s="41">
        <f t="shared" si="11"/>
        <v>4248.9523809523807</v>
      </c>
      <c r="Z36" s="41">
        <f t="shared" si="11"/>
        <v>4154</v>
      </c>
      <c r="AA36" s="41">
        <f t="shared" si="11"/>
        <v>4124.9523809523807</v>
      </c>
      <c r="AB36" s="41">
        <f t="shared" si="11"/>
        <v>4096.0476190476193</v>
      </c>
      <c r="AC36" s="41">
        <f t="shared" si="11"/>
        <v>2090.3809523809523</v>
      </c>
      <c r="AD36" s="41">
        <f t="shared" si="11"/>
        <v>2091.7619047619046</v>
      </c>
      <c r="AE36" s="41">
        <f t="shared" si="11"/>
        <v>1981.952380952381</v>
      </c>
      <c r="AF36" s="39"/>
      <c r="AG36" s="41">
        <f>AVERAGE(AG4:AG24)</f>
        <v>3071.2857142857142</v>
      </c>
      <c r="AH36" s="41">
        <f t="shared" ref="AH36:AO36" si="12">AVERAGE(AH4:AH24)</f>
        <v>3335.7142857142858</v>
      </c>
      <c r="AI36" s="41">
        <f t="shared" si="12"/>
        <v>3297.9047619047619</v>
      </c>
      <c r="AJ36" s="41">
        <f t="shared" si="12"/>
        <v>3084.9523809523807</v>
      </c>
      <c r="AK36" s="41">
        <f t="shared" si="12"/>
        <v>3299.8095238095239</v>
      </c>
      <c r="AL36" s="41">
        <f t="shared" si="12"/>
        <v>3221.8571428571427</v>
      </c>
      <c r="AM36" s="41">
        <f t="shared" si="12"/>
        <v>2579.6666666666665</v>
      </c>
      <c r="AN36" s="41">
        <f t="shared" si="12"/>
        <v>2676.9047619047619</v>
      </c>
      <c r="AO36" s="41">
        <f t="shared" si="12"/>
        <v>2590.9523809523807</v>
      </c>
      <c r="AP36" s="39"/>
      <c r="AQ36" s="41">
        <f>AVERAGE(AQ4:AQ24)</f>
        <v>7890</v>
      </c>
      <c r="AR36" s="41">
        <f t="shared" ref="AR36:AY36" si="13">AVERAGE(AR4:AR24)</f>
        <v>8090.8095238095239</v>
      </c>
      <c r="AS36" s="41">
        <f t="shared" si="13"/>
        <v>8214.7619047619046</v>
      </c>
      <c r="AT36" s="41">
        <f t="shared" si="13"/>
        <v>7888.1428571428569</v>
      </c>
      <c r="AU36" s="41">
        <f t="shared" si="13"/>
        <v>8074.4761904761908</v>
      </c>
      <c r="AV36" s="41">
        <f t="shared" si="13"/>
        <v>8205.8095238095229</v>
      </c>
      <c r="AW36" s="41">
        <f t="shared" si="13"/>
        <v>6968.0952380952385</v>
      </c>
      <c r="AX36" s="41">
        <f t="shared" si="13"/>
        <v>7046.8095238095239</v>
      </c>
      <c r="AY36" s="41">
        <f t="shared" si="13"/>
        <v>7139.5714285714284</v>
      </c>
      <c r="AZ36" s="39"/>
      <c r="BA36" s="41">
        <f>AVERAGE(BA4:BA24)</f>
        <v>5067.7619047619046</v>
      </c>
      <c r="BB36" s="41">
        <f t="shared" ref="BB36:BI36" si="14">AVERAGE(BB4:BB24)</f>
        <v>5130.4285714285716</v>
      </c>
      <c r="BC36" s="41">
        <f t="shared" si="14"/>
        <v>5356.1428571428569</v>
      </c>
      <c r="BD36" s="41">
        <f t="shared" si="14"/>
        <v>5062.9047619047615</v>
      </c>
      <c r="BE36" s="41">
        <f t="shared" si="14"/>
        <v>5140.333333333333</v>
      </c>
      <c r="BF36" s="41">
        <f t="shared" si="14"/>
        <v>5422.3809523809523</v>
      </c>
      <c r="BG36" s="41">
        <f t="shared" si="14"/>
        <v>3684.5714285714284</v>
      </c>
      <c r="BH36" s="41">
        <f t="shared" si="14"/>
        <v>3798.3809523809523</v>
      </c>
      <c r="BI36" s="41">
        <f t="shared" si="14"/>
        <v>5369.7619047619046</v>
      </c>
    </row>
    <row r="37" spans="1:61" x14ac:dyDescent="0.35">
      <c r="A37" s="51" t="s">
        <v>74</v>
      </c>
      <c r="B37" s="51"/>
      <c r="C37" s="41">
        <f>AVERAGE(C14:C34)</f>
        <v>58893.190476190473</v>
      </c>
      <c r="D37" s="41">
        <f t="shared" ref="D37:K37" si="15">AVERAGE(D14:D34)</f>
        <v>58944.809523809527</v>
      </c>
      <c r="E37" s="41">
        <f t="shared" si="15"/>
        <v>52993.952380952382</v>
      </c>
      <c r="F37" s="41">
        <f t="shared" si="15"/>
        <v>60404.523809523809</v>
      </c>
      <c r="G37" s="41">
        <f t="shared" si="15"/>
        <v>62418.380952380954</v>
      </c>
      <c r="H37" s="41">
        <f t="shared" si="15"/>
        <v>52632.142857142855</v>
      </c>
      <c r="I37" s="41">
        <f t="shared" si="15"/>
        <v>42724.095238095237</v>
      </c>
      <c r="J37" s="41">
        <f t="shared" si="15"/>
        <v>43263.952380952382</v>
      </c>
      <c r="K37" s="41">
        <f t="shared" si="15"/>
        <v>39461.190476190473</v>
      </c>
      <c r="L37" s="39"/>
      <c r="M37" s="41">
        <f>AVERAGE(M14:M34)</f>
        <v>39733.238095238092</v>
      </c>
      <c r="N37" s="41">
        <f t="shared" ref="N37:U37" si="16">AVERAGE(N14:N34)</f>
        <v>37835.904761904763</v>
      </c>
      <c r="O37" s="41">
        <f t="shared" si="16"/>
        <v>30953.952380952382</v>
      </c>
      <c r="P37" s="41">
        <f t="shared" si="16"/>
        <v>41076.523809523809</v>
      </c>
      <c r="Q37" s="41">
        <f t="shared" si="16"/>
        <v>41075.190476190473</v>
      </c>
      <c r="R37" s="41">
        <f t="shared" si="16"/>
        <v>30530.047619047618</v>
      </c>
      <c r="S37" s="41">
        <f t="shared" si="16"/>
        <v>28033.904761904763</v>
      </c>
      <c r="T37" s="41">
        <f t="shared" si="16"/>
        <v>27563.952380952382</v>
      </c>
      <c r="U37" s="41">
        <f t="shared" si="16"/>
        <v>22139.047619047618</v>
      </c>
      <c r="V37" s="39"/>
      <c r="W37" s="41">
        <f>AVERAGE(W14:W34)</f>
        <v>4040.1428571428573</v>
      </c>
      <c r="X37" s="41">
        <f t="shared" ref="X37:AE37" si="17">AVERAGE(X14:X34)</f>
        <v>4811.8095238095239</v>
      </c>
      <c r="Y37" s="41">
        <f t="shared" si="17"/>
        <v>5037.2380952380954</v>
      </c>
      <c r="Z37" s="41">
        <f t="shared" si="17"/>
        <v>4020</v>
      </c>
      <c r="AA37" s="41">
        <f t="shared" si="17"/>
        <v>4560.0476190476193</v>
      </c>
      <c r="AB37" s="41">
        <f t="shared" si="17"/>
        <v>5119.333333333333</v>
      </c>
      <c r="AC37" s="41">
        <f t="shared" si="17"/>
        <v>3496.8571428571427</v>
      </c>
      <c r="AD37" s="41">
        <f t="shared" si="17"/>
        <v>3597.7142857142858</v>
      </c>
      <c r="AE37" s="41">
        <f t="shared" si="17"/>
        <v>3732.2380952380954</v>
      </c>
      <c r="AF37" s="39"/>
      <c r="AG37" s="41">
        <f>AVERAGE(AG14:AG34)</f>
        <v>4812.0952380952385</v>
      </c>
      <c r="AH37" s="41">
        <f t="shared" ref="AH37:AO37" si="18">AVERAGE(AH14:AH34)</f>
        <v>5448.9523809523807</v>
      </c>
      <c r="AI37" s="41">
        <f t="shared" si="18"/>
        <v>5333.1904761904761</v>
      </c>
      <c r="AJ37" s="41">
        <f t="shared" si="18"/>
        <v>5017.4761904761908</v>
      </c>
      <c r="AK37" s="41">
        <f t="shared" si="18"/>
        <v>5968.7142857142853</v>
      </c>
      <c r="AL37" s="41">
        <f t="shared" si="18"/>
        <v>5217.2857142857147</v>
      </c>
      <c r="AM37" s="41">
        <f t="shared" si="18"/>
        <v>3513.1904761904761</v>
      </c>
      <c r="AN37" s="41">
        <f t="shared" si="18"/>
        <v>3960.5714285714284</v>
      </c>
      <c r="AO37" s="41">
        <f t="shared" si="18"/>
        <v>3516.1428571428573</v>
      </c>
      <c r="AP37" s="39"/>
      <c r="AQ37" s="41">
        <f>AVERAGE(AQ14:AQ34)</f>
        <v>9606.2380952380954</v>
      </c>
      <c r="AR37" s="41">
        <f t="shared" ref="AR37:AY37" si="19">AVERAGE(AR14:AR34)</f>
        <v>10109.095238095239</v>
      </c>
      <c r="AS37" s="41">
        <f t="shared" si="19"/>
        <v>10621.476190476191</v>
      </c>
      <c r="AT37" s="41">
        <f t="shared" si="19"/>
        <v>9596.6190476190477</v>
      </c>
      <c r="AU37" s="41">
        <f t="shared" si="19"/>
        <v>10080.523809523809</v>
      </c>
      <c r="AV37" s="41">
        <f t="shared" si="19"/>
        <v>10600.666666666666</v>
      </c>
      <c r="AW37" s="41">
        <f t="shared" si="19"/>
        <v>8263.5238095238092</v>
      </c>
      <c r="AX37" s="41">
        <f t="shared" si="19"/>
        <v>8604.9523809523816</v>
      </c>
      <c r="AY37" s="41">
        <f t="shared" si="19"/>
        <v>8919.2857142857138</v>
      </c>
      <c r="AZ37" s="39"/>
      <c r="BA37" s="41">
        <f>AVERAGE(BA14:BA34)</f>
        <v>701.47619047619048</v>
      </c>
      <c r="BB37" s="41">
        <f t="shared" ref="BB37:BI37" si="20">AVERAGE(BB14:BB34)</f>
        <v>739.04761904761904</v>
      </c>
      <c r="BC37" s="41">
        <f t="shared" si="20"/>
        <v>1048.0952380952381</v>
      </c>
      <c r="BD37" s="41">
        <f t="shared" si="20"/>
        <v>693.90476190476193</v>
      </c>
      <c r="BE37" s="41">
        <f t="shared" si="20"/>
        <v>733.90476190476193</v>
      </c>
      <c r="BF37" s="41">
        <f t="shared" si="20"/>
        <v>1164.8095238095239</v>
      </c>
      <c r="BG37" s="41">
        <f t="shared" si="20"/>
        <v>-583.38095238095241</v>
      </c>
      <c r="BH37" s="41">
        <f t="shared" si="20"/>
        <v>-463.23809523809524</v>
      </c>
      <c r="BI37" s="41">
        <f t="shared" si="20"/>
        <v>1154.4761904761904</v>
      </c>
    </row>
    <row r="38" spans="1:61" x14ac:dyDescent="0.35">
      <c r="AG38" s="42"/>
      <c r="AH38" s="42"/>
      <c r="AI38" s="42"/>
      <c r="AJ38" s="42"/>
      <c r="AK38" s="42"/>
      <c r="AL38" s="42"/>
      <c r="AM38" s="42"/>
    </row>
    <row r="40" spans="1:61" x14ac:dyDescent="0.35">
      <c r="B40" s="20"/>
    </row>
  </sheetData>
  <mergeCells count="7">
    <mergeCell ref="AG2:AO2"/>
    <mergeCell ref="AQ2:AY2"/>
    <mergeCell ref="BA2:BI2"/>
    <mergeCell ref="A37:B37"/>
    <mergeCell ref="C2:K2"/>
    <mergeCell ref="M2:U2"/>
    <mergeCell ref="W2:A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FFAD-CF4A-490D-8367-24BE583BBA7B}">
  <dimension ref="A1:CD38"/>
  <sheetViews>
    <sheetView showGridLines="0" zoomScale="70" zoomScaleNormal="70" workbookViewId="0"/>
  </sheetViews>
  <sheetFormatPr defaultRowHeight="14.5" x14ac:dyDescent="0.35"/>
  <cols>
    <col min="3" max="10" width="12.54296875" customWidth="1"/>
    <col min="12" max="19" width="12.54296875" customWidth="1"/>
    <col min="21" max="28" width="12.54296875" customWidth="1"/>
    <col min="30" max="37" width="12.54296875" customWidth="1"/>
    <col min="39" max="46" width="12.54296875" customWidth="1"/>
    <col min="48" max="55" width="12.54296875" customWidth="1"/>
    <col min="57" max="64" width="12.54296875" customWidth="1"/>
    <col min="66" max="73" width="12.54296875" customWidth="1"/>
    <col min="75" max="82" width="12.54296875" customWidth="1"/>
  </cols>
  <sheetData>
    <row r="1" spans="2:82" ht="15" thickBot="1" x14ac:dyDescent="0.4"/>
    <row r="2" spans="2:82" ht="15" thickBot="1" x14ac:dyDescent="0.4">
      <c r="C2" s="46" t="s">
        <v>75</v>
      </c>
      <c r="D2" s="46"/>
      <c r="E2" s="46"/>
      <c r="F2" s="46"/>
      <c r="G2" s="46"/>
      <c r="H2" s="46"/>
      <c r="I2" s="46"/>
      <c r="J2" s="46"/>
      <c r="L2" s="46" t="s">
        <v>75</v>
      </c>
      <c r="M2" s="46"/>
      <c r="N2" s="46"/>
      <c r="O2" s="46"/>
      <c r="P2" s="46"/>
      <c r="Q2" s="46"/>
      <c r="R2" s="46"/>
      <c r="S2" s="46"/>
      <c r="U2" s="46" t="s">
        <v>75</v>
      </c>
      <c r="V2" s="46"/>
      <c r="W2" s="46"/>
      <c r="X2" s="46"/>
      <c r="Y2" s="46"/>
      <c r="Z2" s="46"/>
      <c r="AA2" s="46"/>
      <c r="AB2" s="46"/>
      <c r="AD2" s="46" t="s">
        <v>75</v>
      </c>
      <c r="AE2" s="46"/>
      <c r="AF2" s="46"/>
      <c r="AG2" s="46"/>
      <c r="AH2" s="46"/>
      <c r="AI2" s="46"/>
      <c r="AJ2" s="46"/>
      <c r="AK2" s="46"/>
      <c r="AM2" s="46" t="s">
        <v>75</v>
      </c>
      <c r="AN2" s="46"/>
      <c r="AO2" s="46"/>
      <c r="AP2" s="46"/>
      <c r="AQ2" s="46"/>
      <c r="AR2" s="46"/>
      <c r="AS2" s="46"/>
      <c r="AT2" s="46"/>
      <c r="AV2" s="46" t="s">
        <v>75</v>
      </c>
      <c r="AW2" s="46"/>
      <c r="AX2" s="46"/>
      <c r="AY2" s="46"/>
      <c r="AZ2" s="46"/>
      <c r="BA2" s="46"/>
      <c r="BB2" s="46"/>
      <c r="BC2" s="46"/>
      <c r="BE2" s="46" t="s">
        <v>75</v>
      </c>
      <c r="BF2" s="46"/>
      <c r="BG2" s="46"/>
      <c r="BH2" s="46"/>
      <c r="BI2" s="46"/>
      <c r="BJ2" s="46"/>
      <c r="BK2" s="46"/>
      <c r="BL2" s="46"/>
      <c r="BN2" s="46" t="s">
        <v>75</v>
      </c>
      <c r="BO2" s="46"/>
      <c r="BP2" s="46"/>
      <c r="BQ2" s="46"/>
      <c r="BR2" s="46"/>
      <c r="BS2" s="46"/>
      <c r="BT2" s="46"/>
      <c r="BU2" s="46"/>
      <c r="BW2" s="46" t="s">
        <v>75</v>
      </c>
      <c r="BX2" s="46"/>
      <c r="BY2" s="46"/>
      <c r="BZ2" s="46"/>
      <c r="CA2" s="46"/>
      <c r="CB2" s="46"/>
      <c r="CC2" s="46"/>
      <c r="CD2" s="46"/>
    </row>
    <row r="3" spans="2:82" s="23" customFormat="1" x14ac:dyDescent="0.35">
      <c r="C3" s="48" t="s">
        <v>54</v>
      </c>
      <c r="D3" s="48"/>
      <c r="E3" s="48"/>
      <c r="F3" s="48"/>
      <c r="G3" s="48"/>
      <c r="H3" s="48"/>
      <c r="I3" s="48"/>
      <c r="J3" s="48"/>
      <c r="K3"/>
      <c r="L3" s="48" t="s">
        <v>55</v>
      </c>
      <c r="M3" s="48"/>
      <c r="N3" s="48"/>
      <c r="O3" s="48"/>
      <c r="P3" s="48"/>
      <c r="Q3" s="48"/>
      <c r="R3" s="48"/>
      <c r="S3" s="48"/>
      <c r="U3" s="48" t="s">
        <v>56</v>
      </c>
      <c r="V3" s="48"/>
      <c r="W3" s="48"/>
      <c r="X3" s="48"/>
      <c r="Y3" s="48"/>
      <c r="Z3" s="48"/>
      <c r="AA3" s="48"/>
      <c r="AB3" s="48"/>
      <c r="AD3" s="48" t="s">
        <v>57</v>
      </c>
      <c r="AE3" s="48"/>
      <c r="AF3" s="48"/>
      <c r="AG3" s="48"/>
      <c r="AH3" s="48"/>
      <c r="AI3" s="48"/>
      <c r="AJ3" s="48"/>
      <c r="AK3" s="48"/>
      <c r="AL3"/>
      <c r="AM3" s="48" t="s">
        <v>58</v>
      </c>
      <c r="AN3" s="48"/>
      <c r="AO3" s="48"/>
      <c r="AP3" s="48"/>
      <c r="AQ3" s="48"/>
      <c r="AR3" s="48"/>
      <c r="AS3" s="48"/>
      <c r="AT3" s="48"/>
      <c r="AV3" s="48" t="s">
        <v>59</v>
      </c>
      <c r="AW3" s="48"/>
      <c r="AX3" s="48"/>
      <c r="AY3" s="48"/>
      <c r="AZ3" s="48"/>
      <c r="BA3" s="48"/>
      <c r="BB3" s="48"/>
      <c r="BC3" s="48"/>
      <c r="BE3" s="48" t="s">
        <v>76</v>
      </c>
      <c r="BF3" s="48"/>
      <c r="BG3" s="48"/>
      <c r="BH3" s="48"/>
      <c r="BI3" s="48"/>
      <c r="BJ3" s="48"/>
      <c r="BK3" s="48"/>
      <c r="BL3" s="48"/>
      <c r="BM3"/>
      <c r="BN3" s="48" t="s">
        <v>77</v>
      </c>
      <c r="BO3" s="48"/>
      <c r="BP3" s="48"/>
      <c r="BQ3" s="48"/>
      <c r="BR3" s="48"/>
      <c r="BS3" s="48"/>
      <c r="BT3" s="48"/>
      <c r="BU3" s="48"/>
      <c r="BW3" s="48" t="s">
        <v>78</v>
      </c>
      <c r="BX3" s="48"/>
      <c r="BY3" s="48"/>
      <c r="BZ3" s="48"/>
      <c r="CA3" s="48"/>
      <c r="CB3" s="48"/>
      <c r="CC3" s="48"/>
      <c r="CD3" s="48"/>
    </row>
    <row r="4" spans="2:82" s="23" customFormat="1" ht="31.5" customHeight="1" x14ac:dyDescent="0.35">
      <c r="B4" s="20" t="s">
        <v>26</v>
      </c>
      <c r="C4" s="34" t="s">
        <v>79</v>
      </c>
      <c r="D4" s="34" t="s">
        <v>80</v>
      </c>
      <c r="E4" s="34" t="s">
        <v>81</v>
      </c>
      <c r="F4" s="34" t="s">
        <v>82</v>
      </c>
      <c r="G4" s="34" t="s">
        <v>83</v>
      </c>
      <c r="H4" s="34" t="s">
        <v>84</v>
      </c>
      <c r="I4" s="34" t="s">
        <v>85</v>
      </c>
      <c r="J4" s="34" t="s">
        <v>86</v>
      </c>
      <c r="K4"/>
      <c r="L4" s="34" t="s">
        <v>79</v>
      </c>
      <c r="M4" s="34" t="s">
        <v>80</v>
      </c>
      <c r="N4" s="34" t="s">
        <v>81</v>
      </c>
      <c r="O4" s="34" t="s">
        <v>82</v>
      </c>
      <c r="P4" s="34" t="s">
        <v>83</v>
      </c>
      <c r="Q4" s="34" t="s">
        <v>84</v>
      </c>
      <c r="R4" s="34" t="s">
        <v>85</v>
      </c>
      <c r="S4" s="34" t="s">
        <v>86</v>
      </c>
      <c r="U4" s="34" t="s">
        <v>79</v>
      </c>
      <c r="V4" s="34" t="s">
        <v>80</v>
      </c>
      <c r="W4" s="34" t="s">
        <v>81</v>
      </c>
      <c r="X4" s="34" t="s">
        <v>82</v>
      </c>
      <c r="Y4" s="34" t="s">
        <v>83</v>
      </c>
      <c r="Z4" s="34" t="s">
        <v>84</v>
      </c>
      <c r="AA4" s="34" t="s">
        <v>85</v>
      </c>
      <c r="AB4" s="34" t="s">
        <v>86</v>
      </c>
      <c r="AD4" s="34" t="s">
        <v>79</v>
      </c>
      <c r="AE4" s="34" t="s">
        <v>80</v>
      </c>
      <c r="AF4" s="34" t="s">
        <v>81</v>
      </c>
      <c r="AG4" s="34" t="s">
        <v>82</v>
      </c>
      <c r="AH4" s="34" t="s">
        <v>83</v>
      </c>
      <c r="AI4" s="34" t="s">
        <v>84</v>
      </c>
      <c r="AJ4" s="34" t="s">
        <v>85</v>
      </c>
      <c r="AK4" s="34" t="s">
        <v>86</v>
      </c>
      <c r="AM4" s="34" t="s">
        <v>79</v>
      </c>
      <c r="AN4" s="34" t="s">
        <v>80</v>
      </c>
      <c r="AO4" s="34" t="s">
        <v>81</v>
      </c>
      <c r="AP4" s="34" t="s">
        <v>82</v>
      </c>
      <c r="AQ4" s="34" t="s">
        <v>83</v>
      </c>
      <c r="AR4" s="34" t="s">
        <v>84</v>
      </c>
      <c r="AS4" s="34" t="s">
        <v>85</v>
      </c>
      <c r="AT4" s="34" t="s">
        <v>86</v>
      </c>
      <c r="AV4" s="34" t="s">
        <v>79</v>
      </c>
      <c r="AW4" s="34" t="s">
        <v>80</v>
      </c>
      <c r="AX4" s="34" t="s">
        <v>81</v>
      </c>
      <c r="AY4" s="34" t="s">
        <v>82</v>
      </c>
      <c r="AZ4" s="34" t="s">
        <v>83</v>
      </c>
      <c r="BA4" s="34" t="s">
        <v>84</v>
      </c>
      <c r="BB4" s="34" t="s">
        <v>85</v>
      </c>
      <c r="BC4" s="34" t="s">
        <v>86</v>
      </c>
      <c r="BE4" s="34" t="s">
        <v>79</v>
      </c>
      <c r="BF4" s="34" t="s">
        <v>80</v>
      </c>
      <c r="BG4" s="34" t="s">
        <v>81</v>
      </c>
      <c r="BH4" s="34" t="s">
        <v>82</v>
      </c>
      <c r="BI4" s="34" t="s">
        <v>83</v>
      </c>
      <c r="BJ4" s="34" t="s">
        <v>84</v>
      </c>
      <c r="BK4" s="34" t="s">
        <v>85</v>
      </c>
      <c r="BL4" s="34" t="s">
        <v>86</v>
      </c>
      <c r="BN4" s="34" t="s">
        <v>79</v>
      </c>
      <c r="BO4" s="34" t="s">
        <v>80</v>
      </c>
      <c r="BP4" s="34" t="s">
        <v>81</v>
      </c>
      <c r="BQ4" s="34" t="s">
        <v>82</v>
      </c>
      <c r="BR4" s="34" t="s">
        <v>83</v>
      </c>
      <c r="BS4" s="34" t="s">
        <v>84</v>
      </c>
      <c r="BT4" s="34" t="s">
        <v>85</v>
      </c>
      <c r="BU4" s="34" t="s">
        <v>86</v>
      </c>
      <c r="BW4" s="34" t="s">
        <v>79</v>
      </c>
      <c r="BX4" s="34" t="s">
        <v>80</v>
      </c>
      <c r="BY4" s="34" t="s">
        <v>81</v>
      </c>
      <c r="BZ4" s="34" t="s">
        <v>82</v>
      </c>
      <c r="CA4" s="34" t="s">
        <v>83</v>
      </c>
      <c r="CB4" s="34" t="s">
        <v>84</v>
      </c>
      <c r="CC4" s="34" t="s">
        <v>85</v>
      </c>
      <c r="CD4" s="34" t="s">
        <v>86</v>
      </c>
    </row>
    <row r="5" spans="2:82" s="23" customFormat="1" x14ac:dyDescent="0.35">
      <c r="B5" s="20">
        <v>2020</v>
      </c>
      <c r="C5" s="35">
        <v>233.01</v>
      </c>
      <c r="D5" s="35">
        <v>5.88</v>
      </c>
      <c r="E5" s="35">
        <v>15.12</v>
      </c>
      <c r="F5" s="35">
        <v>70.930000000000007</v>
      </c>
      <c r="G5" s="35">
        <v>105.95</v>
      </c>
      <c r="H5" s="35">
        <v>126</v>
      </c>
      <c r="I5" s="35">
        <f>SUM(C5:H5)</f>
        <v>556.89</v>
      </c>
      <c r="J5" s="35">
        <f>I5*1.05</f>
        <v>584.73450000000003</v>
      </c>
      <c r="K5"/>
      <c r="L5" s="35">
        <v>233.01</v>
      </c>
      <c r="M5" s="35">
        <v>5.88</v>
      </c>
      <c r="N5" s="35">
        <v>15.12</v>
      </c>
      <c r="O5" s="35">
        <v>70.930000000000007</v>
      </c>
      <c r="P5" s="35">
        <v>105.95</v>
      </c>
      <c r="Q5" s="35">
        <v>126</v>
      </c>
      <c r="R5" s="35">
        <f>SUM(L5:Q5)</f>
        <v>556.89</v>
      </c>
      <c r="S5" s="35">
        <f>R5*1.05</f>
        <v>584.73450000000003</v>
      </c>
      <c r="U5" s="35">
        <v>233.01</v>
      </c>
      <c r="V5" s="35">
        <v>5.88</v>
      </c>
      <c r="W5" s="35">
        <v>15.12</v>
      </c>
      <c r="X5" s="35">
        <v>70.930000000000007</v>
      </c>
      <c r="Y5" s="35">
        <v>105.95</v>
      </c>
      <c r="Z5" s="35">
        <v>126</v>
      </c>
      <c r="AA5" s="35">
        <f>SUM(U5:Z5)</f>
        <v>556.89</v>
      </c>
      <c r="AB5" s="35">
        <f>AA5*1.05</f>
        <v>584.73450000000003</v>
      </c>
      <c r="AD5" s="35">
        <v>233.01</v>
      </c>
      <c r="AE5" s="35">
        <v>5.88</v>
      </c>
      <c r="AF5" s="35">
        <v>15.12</v>
      </c>
      <c r="AG5" s="35">
        <v>70.930000000000007</v>
      </c>
      <c r="AH5" s="35">
        <v>105.95</v>
      </c>
      <c r="AI5" s="35">
        <v>126</v>
      </c>
      <c r="AJ5" s="35">
        <f>SUM(AD5:AI5)</f>
        <v>556.89</v>
      </c>
      <c r="AK5" s="35">
        <f>AJ5*1.05</f>
        <v>584.73450000000003</v>
      </c>
      <c r="AM5" s="35">
        <v>233.01</v>
      </c>
      <c r="AN5" s="35">
        <v>5.88</v>
      </c>
      <c r="AO5" s="35">
        <v>15.11</v>
      </c>
      <c r="AP5" s="35">
        <v>70.930000000000007</v>
      </c>
      <c r="AQ5" s="35">
        <v>105.95</v>
      </c>
      <c r="AR5" s="35">
        <v>126</v>
      </c>
      <c r="AS5" s="35">
        <f>SUM(AM5:AR5)</f>
        <v>556.88</v>
      </c>
      <c r="AT5" s="35">
        <f>AS5*1.05</f>
        <v>584.72400000000005</v>
      </c>
      <c r="AV5" s="35">
        <v>233.01</v>
      </c>
      <c r="AW5" s="35">
        <v>5.88</v>
      </c>
      <c r="AX5" s="35">
        <v>15.12</v>
      </c>
      <c r="AY5" s="35">
        <v>70.930000000000007</v>
      </c>
      <c r="AZ5" s="35">
        <v>105.95</v>
      </c>
      <c r="BA5" s="35">
        <v>126</v>
      </c>
      <c r="BB5" s="35">
        <f>SUM(AV5:BA5)</f>
        <v>556.89</v>
      </c>
      <c r="BC5" s="35">
        <f>BB5*1.05</f>
        <v>584.73450000000003</v>
      </c>
      <c r="BE5" s="35">
        <v>233.37</v>
      </c>
      <c r="BF5" s="35">
        <v>5.88</v>
      </c>
      <c r="BG5" s="35">
        <v>15</v>
      </c>
      <c r="BH5" s="35">
        <v>71</v>
      </c>
      <c r="BI5" s="35">
        <v>105</v>
      </c>
      <c r="BJ5" s="35">
        <v>126</v>
      </c>
      <c r="BK5" s="35">
        <f>SUM(BE5:BJ5)</f>
        <v>556.25</v>
      </c>
      <c r="BL5" s="35">
        <f>BK5*1.05</f>
        <v>584.0625</v>
      </c>
      <c r="BN5" s="35">
        <v>233.37</v>
      </c>
      <c r="BO5" s="35">
        <v>5.88</v>
      </c>
      <c r="BP5" s="35">
        <v>15</v>
      </c>
      <c r="BQ5" s="35">
        <v>71</v>
      </c>
      <c r="BR5" s="35">
        <v>105</v>
      </c>
      <c r="BS5" s="35">
        <v>126</v>
      </c>
      <c r="BT5" s="35">
        <f>SUM(BN5:BS5)</f>
        <v>556.25</v>
      </c>
      <c r="BU5" s="35">
        <f>BT5*1.05</f>
        <v>584.0625</v>
      </c>
      <c r="BW5" s="35">
        <v>233.37</v>
      </c>
      <c r="BX5" s="35">
        <v>5.88</v>
      </c>
      <c r="BY5" s="35">
        <v>15</v>
      </c>
      <c r="BZ5" s="35">
        <v>71</v>
      </c>
      <c r="CA5" s="35">
        <v>107</v>
      </c>
      <c r="CB5" s="35">
        <v>126</v>
      </c>
      <c r="CC5" s="35">
        <f>SUM(BW5:CB5)</f>
        <v>558.25</v>
      </c>
      <c r="CD5" s="35">
        <f>CC5*1.05</f>
        <v>586.16250000000002</v>
      </c>
    </row>
    <row r="6" spans="2:82" s="23" customFormat="1" x14ac:dyDescent="0.35">
      <c r="B6" s="20">
        <v>2021</v>
      </c>
      <c r="C6" s="35">
        <v>226.53</v>
      </c>
      <c r="D6" s="35">
        <v>36.81</v>
      </c>
      <c r="E6" s="35">
        <v>15.09</v>
      </c>
      <c r="F6" s="35">
        <v>69.7</v>
      </c>
      <c r="G6" s="35">
        <v>111.01</v>
      </c>
      <c r="H6" s="35">
        <v>126</v>
      </c>
      <c r="I6" s="35">
        <f t="shared" ref="I6:I35" si="0">SUM(C6:H6)</f>
        <v>585.14</v>
      </c>
      <c r="J6" s="35">
        <f t="shared" ref="J6:J35" si="1">I6*1.05</f>
        <v>614.39700000000005</v>
      </c>
      <c r="K6"/>
      <c r="L6" s="35">
        <v>226.53</v>
      </c>
      <c r="M6" s="35">
        <v>37.11</v>
      </c>
      <c r="N6" s="35">
        <v>15.09</v>
      </c>
      <c r="O6" s="35">
        <v>69.7</v>
      </c>
      <c r="P6" s="35">
        <v>111.01</v>
      </c>
      <c r="Q6" s="35">
        <v>126</v>
      </c>
      <c r="R6" s="35">
        <f t="shared" ref="R6:R35" si="2">SUM(L6:Q6)</f>
        <v>585.43999999999994</v>
      </c>
      <c r="S6" s="35">
        <f t="shared" ref="S6:S35" si="3">R6*1.05</f>
        <v>614.71199999999999</v>
      </c>
      <c r="U6" s="35">
        <v>226.53</v>
      </c>
      <c r="V6" s="35">
        <v>33.659999999999997</v>
      </c>
      <c r="W6" s="35">
        <v>15.09</v>
      </c>
      <c r="X6" s="35">
        <v>69.7</v>
      </c>
      <c r="Y6" s="35">
        <v>111.01</v>
      </c>
      <c r="Z6" s="35">
        <v>126</v>
      </c>
      <c r="AA6" s="35">
        <f t="shared" ref="AA6:AA35" si="4">SUM(U6:Z6)</f>
        <v>581.99</v>
      </c>
      <c r="AB6" s="35">
        <f t="shared" ref="AB6:AB35" si="5">AA6*1.05</f>
        <v>611.08950000000004</v>
      </c>
      <c r="AD6" s="35">
        <v>226.53</v>
      </c>
      <c r="AE6" s="35">
        <v>36.81</v>
      </c>
      <c r="AF6" s="35">
        <v>15.09</v>
      </c>
      <c r="AG6" s="35">
        <v>69.7</v>
      </c>
      <c r="AH6" s="35">
        <v>111.01</v>
      </c>
      <c r="AI6" s="35">
        <v>126</v>
      </c>
      <c r="AJ6" s="35">
        <f t="shared" ref="AJ6:AJ35" si="6">SUM(AD6:AI6)</f>
        <v>585.14</v>
      </c>
      <c r="AK6" s="35">
        <f t="shared" ref="AK6:AK35" si="7">AJ6*1.05</f>
        <v>614.39700000000005</v>
      </c>
      <c r="AM6" s="35">
        <v>226.53</v>
      </c>
      <c r="AN6" s="35">
        <v>37.11</v>
      </c>
      <c r="AO6" s="35">
        <v>15.07</v>
      </c>
      <c r="AP6" s="35">
        <v>69.7</v>
      </c>
      <c r="AQ6" s="35">
        <v>111.01</v>
      </c>
      <c r="AR6" s="35">
        <v>126</v>
      </c>
      <c r="AS6" s="35">
        <f t="shared" ref="AS6:AS35" si="8">SUM(AM6:AR6)</f>
        <v>585.41999999999996</v>
      </c>
      <c r="AT6" s="35">
        <f t="shared" ref="AT6:AT35" si="9">AS6*1.05</f>
        <v>614.69100000000003</v>
      </c>
      <c r="AV6" s="35">
        <v>226.53</v>
      </c>
      <c r="AW6" s="35">
        <v>33.659999999999997</v>
      </c>
      <c r="AX6" s="35">
        <v>15.09</v>
      </c>
      <c r="AY6" s="35">
        <v>69.7</v>
      </c>
      <c r="AZ6" s="35">
        <v>111.01</v>
      </c>
      <c r="BA6" s="35">
        <v>126</v>
      </c>
      <c r="BB6" s="35">
        <f t="shared" ref="BB6:BB35" si="10">SUM(AV6:BA6)</f>
        <v>581.99</v>
      </c>
      <c r="BC6" s="35">
        <f t="shared" ref="BC6:BC35" si="11">BB6*1.05</f>
        <v>611.08950000000004</v>
      </c>
      <c r="BE6" s="35">
        <v>220.16</v>
      </c>
      <c r="BF6" s="35">
        <v>24.68</v>
      </c>
      <c r="BG6" s="35">
        <v>15</v>
      </c>
      <c r="BH6" s="35">
        <v>70</v>
      </c>
      <c r="BI6" s="35">
        <v>110</v>
      </c>
      <c r="BJ6" s="35">
        <v>126</v>
      </c>
      <c r="BK6" s="35">
        <f t="shared" ref="BK6:BK35" si="12">SUM(BE6:BJ6)</f>
        <v>565.84</v>
      </c>
      <c r="BL6" s="35">
        <f t="shared" ref="BL6:BL35" si="13">BK6*1.05</f>
        <v>594.13200000000006</v>
      </c>
      <c r="BN6" s="35">
        <v>220.16</v>
      </c>
      <c r="BO6" s="35">
        <v>24.8</v>
      </c>
      <c r="BP6" s="35">
        <v>15</v>
      </c>
      <c r="BQ6" s="35">
        <v>70</v>
      </c>
      <c r="BR6" s="35">
        <v>110</v>
      </c>
      <c r="BS6" s="35">
        <v>126</v>
      </c>
      <c r="BT6" s="35">
        <f t="shared" ref="BT6:BT35" si="14">SUM(BN6:BS6)</f>
        <v>565.96</v>
      </c>
      <c r="BU6" s="35">
        <f t="shared" ref="BU6:BU35" si="15">BT6*1.05</f>
        <v>594.25800000000004</v>
      </c>
      <c r="BW6" s="35">
        <v>220.16</v>
      </c>
      <c r="BX6" s="35">
        <v>25.87</v>
      </c>
      <c r="BY6" s="35">
        <v>15</v>
      </c>
      <c r="BZ6" s="35">
        <v>70</v>
      </c>
      <c r="CA6" s="35">
        <v>111</v>
      </c>
      <c r="CB6" s="35">
        <v>126</v>
      </c>
      <c r="CC6" s="35">
        <f t="shared" ref="CC6:CC35" si="16">SUM(BW6:CB6)</f>
        <v>568.03</v>
      </c>
      <c r="CD6" s="35">
        <f t="shared" ref="CD6:CD35" si="17">CC6*1.05</f>
        <v>596.43150000000003</v>
      </c>
    </row>
    <row r="7" spans="2:82" s="23" customFormat="1" x14ac:dyDescent="0.35">
      <c r="B7" s="20">
        <v>2022</v>
      </c>
      <c r="C7" s="35">
        <v>223.85</v>
      </c>
      <c r="D7" s="35">
        <v>5.08</v>
      </c>
      <c r="E7" s="35">
        <v>15.75</v>
      </c>
      <c r="F7" s="35">
        <v>77.67</v>
      </c>
      <c r="G7" s="35">
        <v>113.46</v>
      </c>
      <c r="H7" s="35">
        <v>135</v>
      </c>
      <c r="I7" s="35">
        <f t="shared" si="0"/>
        <v>570.80999999999995</v>
      </c>
      <c r="J7" s="35">
        <f t="shared" si="1"/>
        <v>599.35050000000001</v>
      </c>
      <c r="K7"/>
      <c r="L7" s="35">
        <v>223.9</v>
      </c>
      <c r="M7" s="35">
        <v>5.03</v>
      </c>
      <c r="N7" s="35">
        <v>15.76</v>
      </c>
      <c r="O7" s="35">
        <v>77.67</v>
      </c>
      <c r="P7" s="35">
        <v>113.45</v>
      </c>
      <c r="Q7" s="35">
        <v>135</v>
      </c>
      <c r="R7" s="35">
        <f t="shared" si="2"/>
        <v>570.80999999999995</v>
      </c>
      <c r="S7" s="35">
        <f t="shared" si="3"/>
        <v>599.35050000000001</v>
      </c>
      <c r="U7" s="35">
        <v>223.6</v>
      </c>
      <c r="V7" s="35">
        <v>5.18</v>
      </c>
      <c r="W7" s="35">
        <v>15.74</v>
      </c>
      <c r="X7" s="35">
        <v>77.67</v>
      </c>
      <c r="Y7" s="35">
        <v>113.46</v>
      </c>
      <c r="Z7" s="35">
        <v>135</v>
      </c>
      <c r="AA7" s="35">
        <f t="shared" si="4"/>
        <v>570.65</v>
      </c>
      <c r="AB7" s="35">
        <f t="shared" si="5"/>
        <v>599.1825</v>
      </c>
      <c r="AD7" s="35">
        <v>223.84</v>
      </c>
      <c r="AE7" s="35">
        <v>4.99</v>
      </c>
      <c r="AF7" s="35">
        <v>15.74</v>
      </c>
      <c r="AG7" s="35">
        <v>77.7</v>
      </c>
      <c r="AH7" s="35">
        <v>113.46</v>
      </c>
      <c r="AI7" s="35">
        <v>135</v>
      </c>
      <c r="AJ7" s="35">
        <f t="shared" si="6"/>
        <v>570.73</v>
      </c>
      <c r="AK7" s="35">
        <f t="shared" si="7"/>
        <v>599.26650000000006</v>
      </c>
      <c r="AM7" s="35">
        <v>223.88</v>
      </c>
      <c r="AN7" s="35">
        <v>4.97</v>
      </c>
      <c r="AO7" s="35">
        <v>15.74</v>
      </c>
      <c r="AP7" s="35">
        <v>77.67</v>
      </c>
      <c r="AQ7" s="35">
        <v>113.45</v>
      </c>
      <c r="AR7" s="35">
        <v>135</v>
      </c>
      <c r="AS7" s="35">
        <f t="shared" si="8"/>
        <v>570.71</v>
      </c>
      <c r="AT7" s="35">
        <f t="shared" si="9"/>
        <v>599.24550000000011</v>
      </c>
      <c r="AV7" s="35">
        <v>223.92</v>
      </c>
      <c r="AW7" s="35">
        <v>4.91</v>
      </c>
      <c r="AX7" s="35">
        <v>15.76</v>
      </c>
      <c r="AY7" s="35">
        <v>77.7</v>
      </c>
      <c r="AZ7" s="35">
        <v>113.45</v>
      </c>
      <c r="BA7" s="35">
        <v>135</v>
      </c>
      <c r="BB7" s="35">
        <f t="shared" si="10"/>
        <v>570.74</v>
      </c>
      <c r="BC7" s="35">
        <f t="shared" si="11"/>
        <v>599.27700000000004</v>
      </c>
      <c r="BE7" s="35">
        <v>211.11</v>
      </c>
      <c r="BF7" s="35">
        <v>1</v>
      </c>
      <c r="BG7" s="35">
        <v>16</v>
      </c>
      <c r="BH7" s="35">
        <v>76</v>
      </c>
      <c r="BI7" s="35">
        <v>112</v>
      </c>
      <c r="BJ7" s="35">
        <v>135</v>
      </c>
      <c r="BK7" s="35">
        <f t="shared" si="12"/>
        <v>551.11</v>
      </c>
      <c r="BL7" s="35">
        <f t="shared" si="13"/>
        <v>578.66550000000007</v>
      </c>
      <c r="BN7" s="35">
        <v>211.11</v>
      </c>
      <c r="BO7" s="35">
        <v>1</v>
      </c>
      <c r="BP7" s="35">
        <v>16</v>
      </c>
      <c r="BQ7" s="35">
        <v>76</v>
      </c>
      <c r="BR7" s="35">
        <v>112</v>
      </c>
      <c r="BS7" s="35">
        <v>135</v>
      </c>
      <c r="BT7" s="35">
        <f t="shared" si="14"/>
        <v>551.11</v>
      </c>
      <c r="BU7" s="35">
        <f t="shared" si="15"/>
        <v>578.66550000000007</v>
      </c>
      <c r="BW7" s="35">
        <v>211.11</v>
      </c>
      <c r="BX7" s="35">
        <v>1</v>
      </c>
      <c r="BY7" s="35">
        <v>16</v>
      </c>
      <c r="BZ7" s="35">
        <v>76</v>
      </c>
      <c r="CA7" s="35">
        <v>113</v>
      </c>
      <c r="CB7" s="35">
        <v>135</v>
      </c>
      <c r="CC7" s="35">
        <f t="shared" si="16"/>
        <v>552.11</v>
      </c>
      <c r="CD7" s="35">
        <f t="shared" si="17"/>
        <v>579.71550000000002</v>
      </c>
    </row>
    <row r="8" spans="2:82" s="23" customFormat="1" x14ac:dyDescent="0.35">
      <c r="B8" s="20">
        <v>2023</v>
      </c>
      <c r="C8" s="35">
        <v>227.61</v>
      </c>
      <c r="D8" s="35">
        <v>26.59</v>
      </c>
      <c r="E8" s="35">
        <v>16.809999999999999</v>
      </c>
      <c r="F8" s="35">
        <v>76.099999999999994</v>
      </c>
      <c r="G8" s="35">
        <v>115.01</v>
      </c>
      <c r="H8" s="35">
        <v>134</v>
      </c>
      <c r="I8" s="35">
        <f t="shared" si="0"/>
        <v>596.12</v>
      </c>
      <c r="J8" s="35">
        <f t="shared" si="1"/>
        <v>625.92600000000004</v>
      </c>
      <c r="K8"/>
      <c r="L8" s="35">
        <v>227.61</v>
      </c>
      <c r="M8" s="35">
        <v>27</v>
      </c>
      <c r="N8" s="35">
        <v>16.829999999999998</v>
      </c>
      <c r="O8" s="35">
        <v>76.28</v>
      </c>
      <c r="P8" s="35">
        <v>115</v>
      </c>
      <c r="Q8" s="35">
        <v>134</v>
      </c>
      <c r="R8" s="35">
        <f t="shared" si="2"/>
        <v>596.72</v>
      </c>
      <c r="S8" s="35">
        <f t="shared" si="3"/>
        <v>626.55600000000004</v>
      </c>
      <c r="U8" s="35">
        <v>227.49</v>
      </c>
      <c r="V8" s="35">
        <v>27.83</v>
      </c>
      <c r="W8" s="35">
        <v>16.82</v>
      </c>
      <c r="X8" s="35">
        <v>76.099999999999994</v>
      </c>
      <c r="Y8" s="35">
        <v>115.01</v>
      </c>
      <c r="Z8" s="35">
        <v>134</v>
      </c>
      <c r="AA8" s="35">
        <f t="shared" si="4"/>
        <v>597.25</v>
      </c>
      <c r="AB8" s="35">
        <f t="shared" si="5"/>
        <v>627.11250000000007</v>
      </c>
      <c r="AD8" s="35">
        <v>227.64</v>
      </c>
      <c r="AE8" s="35">
        <v>26.02</v>
      </c>
      <c r="AF8" s="35">
        <v>16.8</v>
      </c>
      <c r="AG8" s="35">
        <v>76.099999999999994</v>
      </c>
      <c r="AH8" s="35">
        <v>115.01</v>
      </c>
      <c r="AI8" s="35">
        <v>134</v>
      </c>
      <c r="AJ8" s="35">
        <f t="shared" si="6"/>
        <v>595.56999999999994</v>
      </c>
      <c r="AK8" s="35">
        <f t="shared" si="7"/>
        <v>625.34849999999994</v>
      </c>
      <c r="AM8" s="35">
        <v>227.61</v>
      </c>
      <c r="AN8" s="35">
        <v>26.05</v>
      </c>
      <c r="AO8" s="35">
        <v>16.79</v>
      </c>
      <c r="AP8" s="35">
        <v>76.099999999999994</v>
      </c>
      <c r="AQ8" s="35">
        <v>115.01</v>
      </c>
      <c r="AR8" s="35">
        <v>134</v>
      </c>
      <c r="AS8" s="35">
        <f t="shared" si="8"/>
        <v>595.56000000000006</v>
      </c>
      <c r="AT8" s="35">
        <f t="shared" si="9"/>
        <v>625.33800000000008</v>
      </c>
      <c r="AV8" s="35">
        <v>227.64</v>
      </c>
      <c r="AW8" s="35">
        <v>26.43</v>
      </c>
      <c r="AX8" s="35">
        <v>16.809999999999999</v>
      </c>
      <c r="AY8" s="35">
        <v>76.099999999999994</v>
      </c>
      <c r="AZ8" s="35">
        <v>115.01</v>
      </c>
      <c r="BA8" s="35">
        <v>134</v>
      </c>
      <c r="BB8" s="35">
        <f t="shared" si="10"/>
        <v>595.99</v>
      </c>
      <c r="BC8" s="35">
        <f t="shared" si="11"/>
        <v>625.78950000000009</v>
      </c>
      <c r="BE8" s="35">
        <v>209.6</v>
      </c>
      <c r="BF8" s="35">
        <v>1</v>
      </c>
      <c r="BG8" s="35">
        <v>17</v>
      </c>
      <c r="BH8" s="35">
        <v>72</v>
      </c>
      <c r="BI8" s="35">
        <v>113</v>
      </c>
      <c r="BJ8" s="35">
        <v>134</v>
      </c>
      <c r="BK8" s="35">
        <f t="shared" si="12"/>
        <v>546.6</v>
      </c>
      <c r="BL8" s="35">
        <f t="shared" si="13"/>
        <v>573.93000000000006</v>
      </c>
      <c r="BN8" s="35">
        <v>209.6</v>
      </c>
      <c r="BO8" s="35">
        <v>1</v>
      </c>
      <c r="BP8" s="35">
        <v>17</v>
      </c>
      <c r="BQ8" s="35">
        <v>72</v>
      </c>
      <c r="BR8" s="35">
        <v>113</v>
      </c>
      <c r="BS8" s="35">
        <v>134</v>
      </c>
      <c r="BT8" s="35">
        <f t="shared" si="14"/>
        <v>546.6</v>
      </c>
      <c r="BU8" s="35">
        <f t="shared" si="15"/>
        <v>573.93000000000006</v>
      </c>
      <c r="BW8" s="35">
        <v>209.6</v>
      </c>
      <c r="BX8" s="35">
        <v>1</v>
      </c>
      <c r="BY8" s="35">
        <v>17</v>
      </c>
      <c r="BZ8" s="35">
        <v>72</v>
      </c>
      <c r="CA8" s="35">
        <v>115</v>
      </c>
      <c r="CB8" s="35">
        <v>134</v>
      </c>
      <c r="CC8" s="35">
        <f t="shared" si="16"/>
        <v>548.6</v>
      </c>
      <c r="CD8" s="35">
        <f t="shared" si="17"/>
        <v>576.03000000000009</v>
      </c>
    </row>
    <row r="9" spans="2:82" s="23" customFormat="1" x14ac:dyDescent="0.35">
      <c r="B9" s="20">
        <v>2024</v>
      </c>
      <c r="C9" s="35">
        <v>238.26</v>
      </c>
      <c r="D9" s="35">
        <v>40.53</v>
      </c>
      <c r="E9" s="35">
        <v>18.309999999999999</v>
      </c>
      <c r="F9" s="35">
        <v>75.33</v>
      </c>
      <c r="G9" s="35">
        <v>114.61</v>
      </c>
      <c r="H9" s="35">
        <v>137</v>
      </c>
      <c r="I9" s="35">
        <f t="shared" si="0"/>
        <v>624.04</v>
      </c>
      <c r="J9" s="35">
        <f t="shared" si="1"/>
        <v>655.24199999999996</v>
      </c>
      <c r="K9"/>
      <c r="L9" s="35">
        <v>238.28</v>
      </c>
      <c r="M9" s="35">
        <v>40.700000000000003</v>
      </c>
      <c r="N9" s="35">
        <v>18.309999999999999</v>
      </c>
      <c r="O9" s="35">
        <v>75.3</v>
      </c>
      <c r="P9" s="35">
        <v>114.61</v>
      </c>
      <c r="Q9" s="35">
        <v>137</v>
      </c>
      <c r="R9" s="35">
        <f t="shared" si="2"/>
        <v>624.20000000000005</v>
      </c>
      <c r="S9" s="35">
        <f t="shared" si="3"/>
        <v>655.41000000000008</v>
      </c>
      <c r="U9" s="35">
        <v>238.11</v>
      </c>
      <c r="V9" s="35">
        <v>37.479999999999997</v>
      </c>
      <c r="W9" s="35">
        <v>18.29</v>
      </c>
      <c r="X9" s="35">
        <v>75.2</v>
      </c>
      <c r="Y9" s="35">
        <v>114.62</v>
      </c>
      <c r="Z9" s="35">
        <v>137</v>
      </c>
      <c r="AA9" s="35">
        <f t="shared" si="4"/>
        <v>620.70000000000005</v>
      </c>
      <c r="AB9" s="35">
        <f t="shared" si="5"/>
        <v>651.73500000000013</v>
      </c>
      <c r="AD9" s="35">
        <v>238.25</v>
      </c>
      <c r="AE9" s="35">
        <v>31.07</v>
      </c>
      <c r="AF9" s="35">
        <v>18.309999999999999</v>
      </c>
      <c r="AG9" s="35">
        <v>75.37</v>
      </c>
      <c r="AH9" s="35">
        <v>114.61</v>
      </c>
      <c r="AI9" s="35">
        <v>137</v>
      </c>
      <c r="AJ9" s="35">
        <f t="shared" si="6"/>
        <v>614.61</v>
      </c>
      <c r="AK9" s="35">
        <f t="shared" si="7"/>
        <v>645.34050000000002</v>
      </c>
      <c r="AM9" s="35">
        <v>238.25</v>
      </c>
      <c r="AN9" s="35">
        <v>38.979999999999997</v>
      </c>
      <c r="AO9" s="35">
        <v>18.29</v>
      </c>
      <c r="AP9" s="35">
        <v>75.33</v>
      </c>
      <c r="AQ9" s="35">
        <v>114.61</v>
      </c>
      <c r="AR9" s="35">
        <v>137</v>
      </c>
      <c r="AS9" s="35">
        <f t="shared" si="8"/>
        <v>622.46</v>
      </c>
      <c r="AT9" s="35">
        <f t="shared" si="9"/>
        <v>653.58300000000008</v>
      </c>
      <c r="AV9" s="35">
        <v>238.25</v>
      </c>
      <c r="AW9" s="35">
        <v>30.26</v>
      </c>
      <c r="AX9" s="35">
        <v>18.309999999999999</v>
      </c>
      <c r="AY9" s="35">
        <v>75.37</v>
      </c>
      <c r="AZ9" s="35">
        <v>114.61</v>
      </c>
      <c r="BA9" s="35">
        <v>137</v>
      </c>
      <c r="BB9" s="35">
        <f t="shared" si="10"/>
        <v>613.79999999999995</v>
      </c>
      <c r="BC9" s="35">
        <f t="shared" si="11"/>
        <v>644.49</v>
      </c>
      <c r="BE9" s="35">
        <v>212.92</v>
      </c>
      <c r="BF9" s="35">
        <v>1</v>
      </c>
      <c r="BG9" s="35">
        <v>19</v>
      </c>
      <c r="BH9" s="35">
        <v>72</v>
      </c>
      <c r="BI9" s="35">
        <v>111</v>
      </c>
      <c r="BJ9" s="35">
        <v>137</v>
      </c>
      <c r="BK9" s="35">
        <f t="shared" si="12"/>
        <v>552.91999999999996</v>
      </c>
      <c r="BL9" s="35">
        <f t="shared" si="13"/>
        <v>580.56600000000003</v>
      </c>
      <c r="BN9" s="35">
        <v>212.92</v>
      </c>
      <c r="BO9" s="35">
        <v>1</v>
      </c>
      <c r="BP9" s="35">
        <v>19</v>
      </c>
      <c r="BQ9" s="35">
        <v>73</v>
      </c>
      <c r="BR9" s="35">
        <v>111</v>
      </c>
      <c r="BS9" s="35">
        <v>137</v>
      </c>
      <c r="BT9" s="35">
        <f t="shared" si="14"/>
        <v>553.91999999999996</v>
      </c>
      <c r="BU9" s="35">
        <f t="shared" si="15"/>
        <v>581.61599999999999</v>
      </c>
      <c r="BW9" s="35">
        <v>212.92</v>
      </c>
      <c r="BX9" s="35">
        <v>1</v>
      </c>
      <c r="BY9" s="35">
        <v>19</v>
      </c>
      <c r="BZ9" s="35">
        <v>73</v>
      </c>
      <c r="CA9" s="35">
        <v>115</v>
      </c>
      <c r="CB9" s="35">
        <v>137</v>
      </c>
      <c r="CC9" s="35">
        <f t="shared" si="16"/>
        <v>557.91999999999996</v>
      </c>
      <c r="CD9" s="35">
        <f t="shared" si="17"/>
        <v>585.81600000000003</v>
      </c>
    </row>
    <row r="10" spans="2:82" s="23" customFormat="1" x14ac:dyDescent="0.35">
      <c r="B10" s="20">
        <v>2025</v>
      </c>
      <c r="C10" s="35">
        <v>244.1</v>
      </c>
      <c r="D10" s="35">
        <v>26.65</v>
      </c>
      <c r="E10" s="35">
        <v>20.350000000000001</v>
      </c>
      <c r="F10" s="35">
        <v>79.09</v>
      </c>
      <c r="G10" s="35">
        <v>112.73</v>
      </c>
      <c r="H10" s="35">
        <v>138</v>
      </c>
      <c r="I10" s="35">
        <f t="shared" si="0"/>
        <v>620.92000000000007</v>
      </c>
      <c r="J10" s="35">
        <f t="shared" si="1"/>
        <v>651.96600000000012</v>
      </c>
      <c r="K10"/>
      <c r="L10" s="35">
        <v>244.1</v>
      </c>
      <c r="M10" s="35">
        <v>32.17</v>
      </c>
      <c r="N10" s="35">
        <v>20.309999999999999</v>
      </c>
      <c r="O10" s="35">
        <v>79.16</v>
      </c>
      <c r="P10" s="35">
        <v>112.73</v>
      </c>
      <c r="Q10" s="35">
        <v>138</v>
      </c>
      <c r="R10" s="35">
        <f t="shared" si="2"/>
        <v>626.47</v>
      </c>
      <c r="S10" s="35">
        <f t="shared" si="3"/>
        <v>657.79350000000011</v>
      </c>
      <c r="U10" s="35">
        <v>243.95</v>
      </c>
      <c r="V10" s="35">
        <v>28.59</v>
      </c>
      <c r="W10" s="35">
        <v>20.3</v>
      </c>
      <c r="X10" s="35">
        <v>79.06</v>
      </c>
      <c r="Y10" s="35">
        <v>112.74</v>
      </c>
      <c r="Z10" s="35">
        <v>138</v>
      </c>
      <c r="AA10" s="35">
        <f t="shared" si="4"/>
        <v>622.64</v>
      </c>
      <c r="AB10" s="35">
        <f t="shared" si="5"/>
        <v>653.77200000000005</v>
      </c>
      <c r="AD10" s="35">
        <v>244.09</v>
      </c>
      <c r="AE10" s="35">
        <v>26.04</v>
      </c>
      <c r="AF10" s="35">
        <v>20.34</v>
      </c>
      <c r="AG10" s="35">
        <v>79.12</v>
      </c>
      <c r="AH10" s="35">
        <v>112.73</v>
      </c>
      <c r="AI10" s="35">
        <v>138</v>
      </c>
      <c r="AJ10" s="35">
        <f t="shared" si="6"/>
        <v>620.31999999999994</v>
      </c>
      <c r="AK10" s="35">
        <f t="shared" si="7"/>
        <v>651.33600000000001</v>
      </c>
      <c r="AM10" s="35">
        <v>244.07</v>
      </c>
      <c r="AN10" s="35">
        <v>26.84</v>
      </c>
      <c r="AO10" s="35">
        <v>20.3</v>
      </c>
      <c r="AP10" s="35">
        <v>79.150000000000006</v>
      </c>
      <c r="AQ10" s="35">
        <v>112.73</v>
      </c>
      <c r="AR10" s="35">
        <v>138</v>
      </c>
      <c r="AS10" s="35">
        <f t="shared" si="8"/>
        <v>621.09</v>
      </c>
      <c r="AT10" s="35">
        <f t="shared" si="9"/>
        <v>652.14450000000011</v>
      </c>
      <c r="AV10" s="35">
        <v>244.09</v>
      </c>
      <c r="AW10" s="35">
        <v>25.83</v>
      </c>
      <c r="AX10" s="35">
        <v>20.350000000000001</v>
      </c>
      <c r="AY10" s="35">
        <v>79.12</v>
      </c>
      <c r="AZ10" s="35">
        <v>112.73</v>
      </c>
      <c r="BA10" s="35">
        <v>138</v>
      </c>
      <c r="BB10" s="35">
        <f t="shared" si="10"/>
        <v>620.12000000000012</v>
      </c>
      <c r="BC10" s="35">
        <f t="shared" si="11"/>
        <v>651.1260000000002</v>
      </c>
      <c r="BE10" s="35">
        <v>211.38</v>
      </c>
      <c r="BF10" s="35">
        <v>1</v>
      </c>
      <c r="BG10" s="35">
        <v>21</v>
      </c>
      <c r="BH10" s="35">
        <v>76</v>
      </c>
      <c r="BI10" s="35">
        <v>107</v>
      </c>
      <c r="BJ10" s="35">
        <v>138</v>
      </c>
      <c r="BK10" s="35">
        <f t="shared" si="12"/>
        <v>554.38</v>
      </c>
      <c r="BL10" s="35">
        <f t="shared" si="13"/>
        <v>582.09900000000005</v>
      </c>
      <c r="BN10" s="35">
        <v>211.14</v>
      </c>
      <c r="BO10" s="35">
        <v>1</v>
      </c>
      <c r="BP10" s="35">
        <v>21</v>
      </c>
      <c r="BQ10" s="35">
        <v>76</v>
      </c>
      <c r="BR10" s="35">
        <v>107</v>
      </c>
      <c r="BS10" s="35">
        <v>138</v>
      </c>
      <c r="BT10" s="35">
        <f t="shared" si="14"/>
        <v>554.14</v>
      </c>
      <c r="BU10" s="35">
        <f t="shared" si="15"/>
        <v>581.84699999999998</v>
      </c>
      <c r="BW10" s="35">
        <v>211.14</v>
      </c>
      <c r="BX10" s="35">
        <v>1</v>
      </c>
      <c r="BY10" s="35">
        <v>21</v>
      </c>
      <c r="BZ10" s="35">
        <v>76</v>
      </c>
      <c r="CA10" s="35">
        <v>116</v>
      </c>
      <c r="CB10" s="35">
        <v>138</v>
      </c>
      <c r="CC10" s="35">
        <f t="shared" si="16"/>
        <v>563.14</v>
      </c>
      <c r="CD10" s="35">
        <f t="shared" si="17"/>
        <v>591.29700000000003</v>
      </c>
    </row>
    <row r="11" spans="2:82" s="23" customFormat="1" x14ac:dyDescent="0.35">
      <c r="B11" s="20">
        <v>2026</v>
      </c>
      <c r="C11" s="35">
        <v>248.47</v>
      </c>
      <c r="D11" s="35">
        <v>48.26</v>
      </c>
      <c r="E11" s="35">
        <v>22.89</v>
      </c>
      <c r="F11" s="35">
        <v>83.82</v>
      </c>
      <c r="G11" s="35">
        <v>111.58</v>
      </c>
      <c r="H11" s="35">
        <v>141</v>
      </c>
      <c r="I11" s="35">
        <f t="shared" si="0"/>
        <v>656.02</v>
      </c>
      <c r="J11" s="35">
        <f t="shared" si="1"/>
        <v>688.82100000000003</v>
      </c>
      <c r="K11"/>
      <c r="L11" s="35">
        <v>247.72</v>
      </c>
      <c r="M11" s="35">
        <v>48.02</v>
      </c>
      <c r="N11" s="35">
        <v>23.21</v>
      </c>
      <c r="O11" s="35">
        <v>84.58</v>
      </c>
      <c r="P11" s="35">
        <v>111.69</v>
      </c>
      <c r="Q11" s="35">
        <v>141</v>
      </c>
      <c r="R11" s="35">
        <f t="shared" si="2"/>
        <v>656.22</v>
      </c>
      <c r="S11" s="35">
        <f t="shared" si="3"/>
        <v>689.03100000000006</v>
      </c>
      <c r="U11" s="35">
        <v>246.93</v>
      </c>
      <c r="V11" s="35">
        <v>47.13</v>
      </c>
      <c r="W11" s="35">
        <v>23.43</v>
      </c>
      <c r="X11" s="35">
        <v>85.21</v>
      </c>
      <c r="Y11" s="35">
        <v>111.81</v>
      </c>
      <c r="Z11" s="35">
        <v>141</v>
      </c>
      <c r="AA11" s="35">
        <f t="shared" si="4"/>
        <v>655.51</v>
      </c>
      <c r="AB11" s="35">
        <f t="shared" si="5"/>
        <v>688.28550000000007</v>
      </c>
      <c r="AD11" s="35">
        <v>248.42</v>
      </c>
      <c r="AE11" s="35">
        <v>48.02</v>
      </c>
      <c r="AF11" s="35">
        <v>22.92</v>
      </c>
      <c r="AG11" s="35">
        <v>83.88</v>
      </c>
      <c r="AH11" s="35">
        <v>111.56</v>
      </c>
      <c r="AI11" s="35">
        <v>141</v>
      </c>
      <c r="AJ11" s="35">
        <f t="shared" si="6"/>
        <v>655.8</v>
      </c>
      <c r="AK11" s="35">
        <f t="shared" si="7"/>
        <v>688.59</v>
      </c>
      <c r="AM11" s="35">
        <v>247.64</v>
      </c>
      <c r="AN11" s="35">
        <v>47.02</v>
      </c>
      <c r="AO11" s="35">
        <v>23.21</v>
      </c>
      <c r="AP11" s="35">
        <v>84.59</v>
      </c>
      <c r="AQ11" s="35">
        <v>111.72</v>
      </c>
      <c r="AR11" s="35">
        <v>141</v>
      </c>
      <c r="AS11" s="35">
        <f t="shared" si="8"/>
        <v>655.17999999999995</v>
      </c>
      <c r="AT11" s="35">
        <f t="shared" si="9"/>
        <v>687.93899999999996</v>
      </c>
      <c r="AV11" s="35">
        <v>246.78</v>
      </c>
      <c r="AW11" s="35">
        <v>44.87</v>
      </c>
      <c r="AX11" s="35">
        <v>23.35</v>
      </c>
      <c r="AY11" s="35">
        <v>85.12</v>
      </c>
      <c r="AZ11" s="35">
        <v>111.81</v>
      </c>
      <c r="BA11" s="35">
        <v>141</v>
      </c>
      <c r="BB11" s="35">
        <f t="shared" si="10"/>
        <v>652.93000000000006</v>
      </c>
      <c r="BC11" s="35">
        <f t="shared" si="11"/>
        <v>685.57650000000012</v>
      </c>
      <c r="BE11" s="35">
        <v>210.31</v>
      </c>
      <c r="BF11" s="35">
        <v>1</v>
      </c>
      <c r="BG11" s="35">
        <v>23</v>
      </c>
      <c r="BH11" s="35">
        <v>77</v>
      </c>
      <c r="BI11" s="35">
        <v>103</v>
      </c>
      <c r="BJ11" s="35">
        <v>141</v>
      </c>
      <c r="BK11" s="35">
        <f t="shared" si="12"/>
        <v>555.30999999999995</v>
      </c>
      <c r="BL11" s="35">
        <f t="shared" si="13"/>
        <v>583.07549999999992</v>
      </c>
      <c r="BN11" s="35">
        <v>210.04</v>
      </c>
      <c r="BO11" s="35">
        <v>1</v>
      </c>
      <c r="BP11" s="35">
        <v>23</v>
      </c>
      <c r="BQ11" s="35">
        <v>78</v>
      </c>
      <c r="BR11" s="35">
        <v>103</v>
      </c>
      <c r="BS11" s="35">
        <v>141</v>
      </c>
      <c r="BT11" s="35">
        <f t="shared" si="14"/>
        <v>556.04</v>
      </c>
      <c r="BU11" s="35">
        <f t="shared" si="15"/>
        <v>583.84199999999998</v>
      </c>
      <c r="BW11" s="35">
        <v>209.45</v>
      </c>
      <c r="BX11" s="35">
        <v>1</v>
      </c>
      <c r="BY11" s="35">
        <v>23</v>
      </c>
      <c r="BZ11" s="35">
        <v>78</v>
      </c>
      <c r="CA11" s="35">
        <v>112</v>
      </c>
      <c r="CB11" s="35">
        <v>141</v>
      </c>
      <c r="CC11" s="35">
        <f t="shared" si="16"/>
        <v>564.45000000000005</v>
      </c>
      <c r="CD11" s="35">
        <f t="shared" si="17"/>
        <v>592.67250000000013</v>
      </c>
    </row>
    <row r="12" spans="2:82" s="23" customFormat="1" x14ac:dyDescent="0.35">
      <c r="B12" s="20">
        <v>2027</v>
      </c>
      <c r="C12" s="35">
        <v>251.49</v>
      </c>
      <c r="D12" s="35">
        <v>10.25</v>
      </c>
      <c r="E12" s="35">
        <v>25.39</v>
      </c>
      <c r="F12" s="35">
        <v>84.06</v>
      </c>
      <c r="G12" s="35">
        <v>110.27</v>
      </c>
      <c r="H12" s="35">
        <v>142</v>
      </c>
      <c r="I12" s="35">
        <f t="shared" si="0"/>
        <v>623.46</v>
      </c>
      <c r="J12" s="35">
        <f t="shared" si="1"/>
        <v>654.63300000000004</v>
      </c>
      <c r="K12"/>
      <c r="L12" s="35">
        <v>248.77</v>
      </c>
      <c r="M12" s="35">
        <v>10.59</v>
      </c>
      <c r="N12" s="35">
        <v>25.79</v>
      </c>
      <c r="O12" s="35">
        <v>85.2</v>
      </c>
      <c r="P12" s="35">
        <v>110.77</v>
      </c>
      <c r="Q12" s="35">
        <v>142</v>
      </c>
      <c r="R12" s="35">
        <f t="shared" si="2"/>
        <v>623.12</v>
      </c>
      <c r="S12" s="35">
        <f t="shared" si="3"/>
        <v>654.27600000000007</v>
      </c>
      <c r="U12" s="35">
        <v>246.7</v>
      </c>
      <c r="V12" s="35">
        <v>10.65</v>
      </c>
      <c r="W12" s="35">
        <v>26.22</v>
      </c>
      <c r="X12" s="35">
        <v>85.55</v>
      </c>
      <c r="Y12" s="35">
        <v>111.12</v>
      </c>
      <c r="Z12" s="35">
        <v>142</v>
      </c>
      <c r="AA12" s="35">
        <f t="shared" si="4"/>
        <v>622.24</v>
      </c>
      <c r="AB12" s="35">
        <f t="shared" si="5"/>
        <v>653.35200000000009</v>
      </c>
      <c r="AD12" s="35">
        <v>251.44</v>
      </c>
      <c r="AE12" s="35">
        <v>9.84</v>
      </c>
      <c r="AF12" s="35">
        <v>25.3</v>
      </c>
      <c r="AG12" s="35">
        <v>83.83</v>
      </c>
      <c r="AH12" s="35">
        <v>110.25</v>
      </c>
      <c r="AI12" s="35">
        <v>142</v>
      </c>
      <c r="AJ12" s="35">
        <f t="shared" si="6"/>
        <v>622.66</v>
      </c>
      <c r="AK12" s="35">
        <f t="shared" si="7"/>
        <v>653.79300000000001</v>
      </c>
      <c r="AM12" s="35">
        <v>248.76</v>
      </c>
      <c r="AN12" s="35">
        <v>9.39</v>
      </c>
      <c r="AO12" s="35">
        <v>25.93</v>
      </c>
      <c r="AP12" s="35">
        <v>85.24</v>
      </c>
      <c r="AQ12" s="35">
        <v>110.79</v>
      </c>
      <c r="AR12" s="35">
        <v>142</v>
      </c>
      <c r="AS12" s="35">
        <f t="shared" si="8"/>
        <v>622.11</v>
      </c>
      <c r="AT12" s="35">
        <f t="shared" si="9"/>
        <v>653.21550000000002</v>
      </c>
      <c r="AV12" s="35">
        <v>246.9</v>
      </c>
      <c r="AW12" s="35">
        <v>7</v>
      </c>
      <c r="AX12" s="35">
        <v>26.2</v>
      </c>
      <c r="AY12" s="35">
        <v>85.36</v>
      </c>
      <c r="AZ12" s="35">
        <v>111.11</v>
      </c>
      <c r="BA12" s="35">
        <v>142</v>
      </c>
      <c r="BB12" s="35">
        <f t="shared" si="10"/>
        <v>618.57000000000005</v>
      </c>
      <c r="BC12" s="35">
        <f t="shared" si="11"/>
        <v>649.49850000000004</v>
      </c>
      <c r="BE12" s="35">
        <v>204.17</v>
      </c>
      <c r="BF12" s="35">
        <v>1</v>
      </c>
      <c r="BG12" s="35">
        <v>23</v>
      </c>
      <c r="BH12" s="35">
        <v>80</v>
      </c>
      <c r="BI12" s="35">
        <v>101</v>
      </c>
      <c r="BJ12" s="35">
        <v>142</v>
      </c>
      <c r="BK12" s="35">
        <f t="shared" si="12"/>
        <v>551.16999999999996</v>
      </c>
      <c r="BL12" s="35">
        <f t="shared" si="13"/>
        <v>578.72849999999994</v>
      </c>
      <c r="BN12" s="35">
        <v>203.65</v>
      </c>
      <c r="BO12" s="35">
        <v>1</v>
      </c>
      <c r="BP12" s="35">
        <v>24</v>
      </c>
      <c r="BQ12" s="35">
        <v>80</v>
      </c>
      <c r="BR12" s="35">
        <v>102</v>
      </c>
      <c r="BS12" s="35">
        <v>142</v>
      </c>
      <c r="BT12" s="35">
        <f t="shared" si="14"/>
        <v>552.65</v>
      </c>
      <c r="BU12" s="35">
        <f t="shared" si="15"/>
        <v>580.28250000000003</v>
      </c>
      <c r="BW12" s="35">
        <v>202.12</v>
      </c>
      <c r="BX12" s="35">
        <v>1</v>
      </c>
      <c r="BY12" s="35">
        <v>24</v>
      </c>
      <c r="BZ12" s="35">
        <v>80</v>
      </c>
      <c r="CA12" s="35">
        <v>108</v>
      </c>
      <c r="CB12" s="35">
        <v>142</v>
      </c>
      <c r="CC12" s="35">
        <f t="shared" si="16"/>
        <v>557.12</v>
      </c>
      <c r="CD12" s="35">
        <f t="shared" si="17"/>
        <v>584.976</v>
      </c>
    </row>
    <row r="13" spans="2:82" s="23" customFormat="1" x14ac:dyDescent="0.35">
      <c r="B13" s="20">
        <v>2028</v>
      </c>
      <c r="C13" s="35">
        <v>266.92</v>
      </c>
      <c r="D13" s="35">
        <v>55.3</v>
      </c>
      <c r="E13" s="35">
        <v>28.23</v>
      </c>
      <c r="F13" s="35">
        <v>86.08</v>
      </c>
      <c r="G13" s="35">
        <v>102.63</v>
      </c>
      <c r="H13" s="35">
        <v>143</v>
      </c>
      <c r="I13" s="35">
        <f t="shared" si="0"/>
        <v>682.16000000000008</v>
      </c>
      <c r="J13" s="35">
        <f t="shared" si="1"/>
        <v>716.26800000000014</v>
      </c>
      <c r="K13"/>
      <c r="L13" s="35">
        <v>262.83999999999997</v>
      </c>
      <c r="M13" s="35">
        <v>55.95</v>
      </c>
      <c r="N13" s="35">
        <v>28.82</v>
      </c>
      <c r="O13" s="35">
        <v>86.95</v>
      </c>
      <c r="P13" s="35">
        <v>103.58</v>
      </c>
      <c r="Q13" s="35">
        <v>143</v>
      </c>
      <c r="R13" s="35">
        <f t="shared" si="2"/>
        <v>681.14</v>
      </c>
      <c r="S13" s="35">
        <f t="shared" si="3"/>
        <v>715.197</v>
      </c>
      <c r="U13" s="35">
        <v>259.85000000000002</v>
      </c>
      <c r="V13" s="35">
        <v>53.12</v>
      </c>
      <c r="W13" s="35">
        <v>29.24</v>
      </c>
      <c r="X13" s="35">
        <v>87.46</v>
      </c>
      <c r="Y13" s="35">
        <v>104.25</v>
      </c>
      <c r="Z13" s="35">
        <v>143</v>
      </c>
      <c r="AA13" s="35">
        <f t="shared" si="4"/>
        <v>676.92000000000007</v>
      </c>
      <c r="AB13" s="35">
        <f t="shared" si="5"/>
        <v>710.76600000000008</v>
      </c>
      <c r="AD13" s="35">
        <v>267.14999999999998</v>
      </c>
      <c r="AE13" s="35">
        <v>54.55</v>
      </c>
      <c r="AF13" s="35">
        <v>28.18</v>
      </c>
      <c r="AG13" s="35">
        <v>86.08</v>
      </c>
      <c r="AH13" s="35">
        <v>102.6</v>
      </c>
      <c r="AI13" s="35">
        <v>143</v>
      </c>
      <c r="AJ13" s="35">
        <f t="shared" si="6"/>
        <v>681.56</v>
      </c>
      <c r="AK13" s="35">
        <f t="shared" si="7"/>
        <v>715.63799999999992</v>
      </c>
      <c r="AM13" s="35">
        <v>263.48</v>
      </c>
      <c r="AN13" s="35">
        <v>55.34</v>
      </c>
      <c r="AO13" s="35">
        <v>28.9</v>
      </c>
      <c r="AP13" s="35">
        <v>86.84</v>
      </c>
      <c r="AQ13" s="35">
        <v>103.53</v>
      </c>
      <c r="AR13" s="35">
        <v>143</v>
      </c>
      <c r="AS13" s="35">
        <f t="shared" si="8"/>
        <v>681.09</v>
      </c>
      <c r="AT13" s="35">
        <f t="shared" si="9"/>
        <v>715.14450000000011</v>
      </c>
      <c r="AV13" s="35">
        <v>260.37</v>
      </c>
      <c r="AW13" s="35">
        <v>48.73</v>
      </c>
      <c r="AX13" s="35">
        <v>29.2</v>
      </c>
      <c r="AY13" s="35">
        <v>87.3</v>
      </c>
      <c r="AZ13" s="35">
        <v>104.19</v>
      </c>
      <c r="BA13" s="35">
        <v>143</v>
      </c>
      <c r="BB13" s="35">
        <f t="shared" si="10"/>
        <v>672.79</v>
      </c>
      <c r="BC13" s="35">
        <f t="shared" si="11"/>
        <v>706.42949999999996</v>
      </c>
      <c r="BE13" s="35">
        <v>216.53</v>
      </c>
      <c r="BF13" s="35">
        <v>2</v>
      </c>
      <c r="BG13" s="35">
        <v>28</v>
      </c>
      <c r="BH13" s="35">
        <v>77</v>
      </c>
      <c r="BI13" s="35">
        <v>85</v>
      </c>
      <c r="BJ13" s="35">
        <v>143</v>
      </c>
      <c r="BK13" s="35">
        <f t="shared" si="12"/>
        <v>551.53</v>
      </c>
      <c r="BL13" s="35">
        <f t="shared" si="13"/>
        <v>579.10649999999998</v>
      </c>
      <c r="BN13" s="35">
        <v>216.05</v>
      </c>
      <c r="BO13" s="35">
        <v>2</v>
      </c>
      <c r="BP13" s="35">
        <v>28</v>
      </c>
      <c r="BQ13" s="35">
        <v>78</v>
      </c>
      <c r="BR13" s="35">
        <v>86</v>
      </c>
      <c r="BS13" s="35">
        <v>143</v>
      </c>
      <c r="BT13" s="35">
        <f t="shared" si="14"/>
        <v>553.04999999999995</v>
      </c>
      <c r="BU13" s="35">
        <f t="shared" si="15"/>
        <v>580.70249999999999</v>
      </c>
      <c r="BW13" s="35">
        <v>212.84</v>
      </c>
      <c r="BX13" s="35">
        <v>2</v>
      </c>
      <c r="BY13" s="35">
        <v>29</v>
      </c>
      <c r="BZ13" s="35">
        <v>78</v>
      </c>
      <c r="CA13" s="35">
        <v>101</v>
      </c>
      <c r="CB13" s="35">
        <v>143</v>
      </c>
      <c r="CC13" s="35">
        <f t="shared" si="16"/>
        <v>565.84</v>
      </c>
      <c r="CD13" s="35">
        <f t="shared" si="17"/>
        <v>594.13200000000006</v>
      </c>
    </row>
    <row r="14" spans="2:82" s="23" customFormat="1" x14ac:dyDescent="0.35">
      <c r="B14" s="20">
        <v>2029</v>
      </c>
      <c r="C14" s="35">
        <v>280.88</v>
      </c>
      <c r="D14" s="35">
        <v>55.81</v>
      </c>
      <c r="E14" s="35">
        <v>30.6</v>
      </c>
      <c r="F14" s="35">
        <v>89.47</v>
      </c>
      <c r="G14" s="35">
        <v>88.54</v>
      </c>
      <c r="H14" s="35">
        <v>146</v>
      </c>
      <c r="I14" s="35">
        <f t="shared" si="0"/>
        <v>691.3</v>
      </c>
      <c r="J14" s="35">
        <f t="shared" si="1"/>
        <v>725.86500000000001</v>
      </c>
      <c r="K14"/>
      <c r="L14" s="35">
        <v>275.2</v>
      </c>
      <c r="M14" s="35">
        <v>55.86</v>
      </c>
      <c r="N14" s="35">
        <v>31.35</v>
      </c>
      <c r="O14" s="35">
        <v>91.12</v>
      </c>
      <c r="P14" s="35">
        <v>89.86</v>
      </c>
      <c r="Q14" s="35">
        <v>146</v>
      </c>
      <c r="R14" s="35">
        <f t="shared" si="2"/>
        <v>689.39</v>
      </c>
      <c r="S14" s="35">
        <f t="shared" si="3"/>
        <v>723.85950000000003</v>
      </c>
      <c r="U14" s="35">
        <v>271.06</v>
      </c>
      <c r="V14" s="35">
        <v>54.74</v>
      </c>
      <c r="W14" s="35">
        <v>31.81</v>
      </c>
      <c r="X14" s="35">
        <v>91.94</v>
      </c>
      <c r="Y14" s="35">
        <v>90.78</v>
      </c>
      <c r="Z14" s="35">
        <v>146</v>
      </c>
      <c r="AA14" s="35">
        <f t="shared" si="4"/>
        <v>686.33</v>
      </c>
      <c r="AB14" s="35">
        <f t="shared" si="5"/>
        <v>720.64650000000006</v>
      </c>
      <c r="AD14" s="35">
        <v>280.89999999999998</v>
      </c>
      <c r="AE14" s="35">
        <v>56.11</v>
      </c>
      <c r="AF14" s="35">
        <v>30.58</v>
      </c>
      <c r="AG14" s="35">
        <v>89.48</v>
      </c>
      <c r="AH14" s="35">
        <v>88.52</v>
      </c>
      <c r="AI14" s="35">
        <v>146</v>
      </c>
      <c r="AJ14" s="35">
        <f t="shared" si="6"/>
        <v>691.59</v>
      </c>
      <c r="AK14" s="35">
        <f t="shared" si="7"/>
        <v>726.16950000000008</v>
      </c>
      <c r="AM14" s="35">
        <v>275.74</v>
      </c>
      <c r="AN14" s="35">
        <v>54.22</v>
      </c>
      <c r="AO14" s="35">
        <v>31.36</v>
      </c>
      <c r="AP14" s="35">
        <v>90.95</v>
      </c>
      <c r="AQ14" s="35">
        <v>89.8</v>
      </c>
      <c r="AR14" s="35">
        <v>146</v>
      </c>
      <c r="AS14" s="35">
        <f t="shared" si="8"/>
        <v>688.07</v>
      </c>
      <c r="AT14" s="35">
        <f t="shared" si="9"/>
        <v>722.47350000000006</v>
      </c>
      <c r="AV14" s="35">
        <v>269.91000000000003</v>
      </c>
      <c r="AW14" s="35">
        <v>50.76</v>
      </c>
      <c r="AX14" s="35">
        <v>31.75</v>
      </c>
      <c r="AY14" s="35">
        <v>91.74</v>
      </c>
      <c r="AZ14" s="35">
        <v>90.89</v>
      </c>
      <c r="BA14" s="35">
        <v>146</v>
      </c>
      <c r="BB14" s="35">
        <f t="shared" si="10"/>
        <v>681.05000000000007</v>
      </c>
      <c r="BC14" s="35">
        <f t="shared" si="11"/>
        <v>715.10250000000008</v>
      </c>
      <c r="BE14" s="35">
        <v>223.1</v>
      </c>
      <c r="BF14" s="35">
        <v>3</v>
      </c>
      <c r="BG14" s="35">
        <v>30</v>
      </c>
      <c r="BH14" s="35">
        <v>81</v>
      </c>
      <c r="BI14" s="35">
        <v>67</v>
      </c>
      <c r="BJ14" s="35">
        <v>146</v>
      </c>
      <c r="BK14" s="35">
        <f t="shared" si="12"/>
        <v>550.1</v>
      </c>
      <c r="BL14" s="35">
        <f t="shared" si="13"/>
        <v>577.60500000000002</v>
      </c>
      <c r="BN14" s="35">
        <v>222.36</v>
      </c>
      <c r="BO14" s="35">
        <v>2</v>
      </c>
      <c r="BP14" s="35">
        <v>30</v>
      </c>
      <c r="BQ14" s="35">
        <v>81</v>
      </c>
      <c r="BR14" s="35">
        <v>70</v>
      </c>
      <c r="BS14" s="35">
        <v>146</v>
      </c>
      <c r="BT14" s="35">
        <f t="shared" si="14"/>
        <v>551.36</v>
      </c>
      <c r="BU14" s="35">
        <f t="shared" si="15"/>
        <v>578.928</v>
      </c>
      <c r="BW14" s="35">
        <v>218.55</v>
      </c>
      <c r="BX14" s="35">
        <v>3</v>
      </c>
      <c r="BY14" s="35">
        <v>31</v>
      </c>
      <c r="BZ14" s="35">
        <v>82</v>
      </c>
      <c r="CA14" s="35">
        <v>86</v>
      </c>
      <c r="CB14" s="35">
        <v>146</v>
      </c>
      <c r="CC14" s="35">
        <f t="shared" si="16"/>
        <v>566.54999999999995</v>
      </c>
      <c r="CD14" s="35">
        <f t="shared" si="17"/>
        <v>594.87749999999994</v>
      </c>
    </row>
    <row r="15" spans="2:82" s="23" customFormat="1" x14ac:dyDescent="0.35">
      <c r="B15" s="20">
        <v>2030</v>
      </c>
      <c r="C15" s="35">
        <v>357.03</v>
      </c>
      <c r="D15" s="35">
        <v>41.14</v>
      </c>
      <c r="E15" s="35">
        <v>39.33</v>
      </c>
      <c r="F15" s="35">
        <v>88.05</v>
      </c>
      <c r="G15" s="35">
        <v>51.23</v>
      </c>
      <c r="H15" s="35">
        <v>158</v>
      </c>
      <c r="I15" s="35">
        <f t="shared" si="0"/>
        <v>734.78</v>
      </c>
      <c r="J15" s="35">
        <f t="shared" si="1"/>
        <v>771.51900000000001</v>
      </c>
      <c r="K15"/>
      <c r="L15" s="35">
        <v>321.3</v>
      </c>
      <c r="M15" s="35">
        <v>44.83</v>
      </c>
      <c r="N15" s="35">
        <v>37.31</v>
      </c>
      <c r="O15" s="35">
        <v>89.44</v>
      </c>
      <c r="P15" s="35">
        <v>55.42</v>
      </c>
      <c r="Q15" s="35">
        <v>158</v>
      </c>
      <c r="R15" s="35">
        <f t="shared" si="2"/>
        <v>706.3</v>
      </c>
      <c r="S15" s="35">
        <f t="shared" si="3"/>
        <v>741.61500000000001</v>
      </c>
      <c r="U15" s="35">
        <v>305.79000000000002</v>
      </c>
      <c r="V15" s="35">
        <v>41.86</v>
      </c>
      <c r="W15" s="35">
        <v>36.81</v>
      </c>
      <c r="X15" s="35">
        <v>89.99</v>
      </c>
      <c r="Y15" s="35">
        <v>57.37</v>
      </c>
      <c r="Z15" s="35">
        <v>158</v>
      </c>
      <c r="AA15" s="35">
        <f t="shared" si="4"/>
        <v>689.82</v>
      </c>
      <c r="AB15" s="35">
        <f t="shared" si="5"/>
        <v>724.31100000000004</v>
      </c>
      <c r="AD15" s="35">
        <v>356.4</v>
      </c>
      <c r="AE15" s="35">
        <v>40.409999999999997</v>
      </c>
      <c r="AF15" s="35">
        <v>39.21</v>
      </c>
      <c r="AG15" s="35">
        <v>88.23</v>
      </c>
      <c r="AH15" s="35">
        <v>51.27</v>
      </c>
      <c r="AI15" s="35">
        <v>158</v>
      </c>
      <c r="AJ15" s="35">
        <f t="shared" si="6"/>
        <v>733.51999999999987</v>
      </c>
      <c r="AK15" s="35">
        <f t="shared" si="7"/>
        <v>770.19599999999991</v>
      </c>
      <c r="AM15" s="35">
        <v>323.38</v>
      </c>
      <c r="AN15" s="35">
        <v>41.88</v>
      </c>
      <c r="AO15" s="35">
        <v>37.57</v>
      </c>
      <c r="AP15" s="35">
        <v>89.38</v>
      </c>
      <c r="AQ15" s="35">
        <v>55.2</v>
      </c>
      <c r="AR15" s="35">
        <v>158</v>
      </c>
      <c r="AS15" s="35">
        <f t="shared" si="8"/>
        <v>705.41</v>
      </c>
      <c r="AT15" s="35">
        <f t="shared" si="9"/>
        <v>740.68050000000005</v>
      </c>
      <c r="AV15" s="35">
        <v>304.27</v>
      </c>
      <c r="AW15" s="35">
        <v>34.14</v>
      </c>
      <c r="AX15" s="35">
        <v>36.78</v>
      </c>
      <c r="AY15" s="35">
        <v>90.03</v>
      </c>
      <c r="AZ15" s="35">
        <v>57.54</v>
      </c>
      <c r="BA15" s="35">
        <v>158</v>
      </c>
      <c r="BB15" s="35">
        <f t="shared" si="10"/>
        <v>680.75999999999988</v>
      </c>
      <c r="BC15" s="35">
        <f t="shared" si="11"/>
        <v>714.79799999999989</v>
      </c>
      <c r="BE15" s="35">
        <v>238.17</v>
      </c>
      <c r="BF15" s="35">
        <v>27</v>
      </c>
      <c r="BG15" s="35">
        <v>32</v>
      </c>
      <c r="BH15" s="35">
        <v>80</v>
      </c>
      <c r="BI15" s="35">
        <v>39</v>
      </c>
      <c r="BJ15" s="35">
        <v>158</v>
      </c>
      <c r="BK15" s="35">
        <f t="shared" si="12"/>
        <v>574.16999999999996</v>
      </c>
      <c r="BL15" s="35">
        <f t="shared" si="13"/>
        <v>602.87850000000003</v>
      </c>
      <c r="BN15" s="35">
        <v>237.27</v>
      </c>
      <c r="BO15" s="35">
        <v>25</v>
      </c>
      <c r="BP15" s="35">
        <v>32</v>
      </c>
      <c r="BQ15" s="35">
        <v>80</v>
      </c>
      <c r="BR15" s="35">
        <v>40</v>
      </c>
      <c r="BS15" s="35">
        <v>158</v>
      </c>
      <c r="BT15" s="35">
        <f t="shared" si="14"/>
        <v>572.27</v>
      </c>
      <c r="BU15" s="35">
        <f t="shared" si="15"/>
        <v>600.88350000000003</v>
      </c>
      <c r="BW15" s="35">
        <v>233.17</v>
      </c>
      <c r="BX15" s="35">
        <v>19</v>
      </c>
      <c r="BY15" s="35">
        <v>33</v>
      </c>
      <c r="BZ15" s="35">
        <v>81</v>
      </c>
      <c r="CA15" s="35">
        <v>55</v>
      </c>
      <c r="CB15" s="35">
        <v>158</v>
      </c>
      <c r="CC15" s="35">
        <f t="shared" si="16"/>
        <v>579.16999999999996</v>
      </c>
      <c r="CD15" s="35">
        <f t="shared" si="17"/>
        <v>608.12850000000003</v>
      </c>
    </row>
    <row r="16" spans="2:82" s="23" customFormat="1" x14ac:dyDescent="0.35">
      <c r="B16" s="20">
        <v>2031</v>
      </c>
      <c r="C16" s="35">
        <v>389.89</v>
      </c>
      <c r="D16" s="35">
        <v>58.03</v>
      </c>
      <c r="E16" s="35">
        <v>42.36</v>
      </c>
      <c r="F16" s="35">
        <v>93.59</v>
      </c>
      <c r="G16" s="35">
        <v>45.05</v>
      </c>
      <c r="H16" s="35">
        <v>148</v>
      </c>
      <c r="I16" s="35">
        <f t="shared" si="0"/>
        <v>776.92</v>
      </c>
      <c r="J16" s="35">
        <f t="shared" si="1"/>
        <v>815.76599999999996</v>
      </c>
      <c r="K16"/>
      <c r="L16" s="35">
        <v>362.52</v>
      </c>
      <c r="M16" s="35">
        <v>59.08</v>
      </c>
      <c r="N16" s="35">
        <v>41.79</v>
      </c>
      <c r="O16" s="35">
        <v>95.27</v>
      </c>
      <c r="P16" s="35">
        <v>49.24</v>
      </c>
      <c r="Q16" s="35">
        <v>148</v>
      </c>
      <c r="R16" s="35">
        <f t="shared" si="2"/>
        <v>755.9</v>
      </c>
      <c r="S16" s="35">
        <f t="shared" si="3"/>
        <v>793.69500000000005</v>
      </c>
      <c r="U16" s="35">
        <v>339.35</v>
      </c>
      <c r="V16" s="35">
        <v>56.57</v>
      </c>
      <c r="W16" s="35">
        <v>40.630000000000003</v>
      </c>
      <c r="X16" s="35">
        <v>96.69</v>
      </c>
      <c r="Y16" s="35">
        <v>52.24</v>
      </c>
      <c r="Z16" s="35">
        <v>148</v>
      </c>
      <c r="AA16" s="35">
        <f t="shared" si="4"/>
        <v>733.48</v>
      </c>
      <c r="AB16" s="35">
        <f t="shared" si="5"/>
        <v>770.154</v>
      </c>
      <c r="AD16" s="35">
        <v>387.17</v>
      </c>
      <c r="AE16" s="35">
        <v>58.8</v>
      </c>
      <c r="AF16" s="35">
        <v>42.2</v>
      </c>
      <c r="AG16" s="35">
        <v>93.41</v>
      </c>
      <c r="AH16" s="35">
        <v>45.28</v>
      </c>
      <c r="AI16" s="35">
        <v>148</v>
      </c>
      <c r="AJ16" s="35">
        <f t="shared" si="6"/>
        <v>774.86</v>
      </c>
      <c r="AK16" s="35">
        <f t="shared" si="7"/>
        <v>813.60300000000007</v>
      </c>
      <c r="AM16" s="35">
        <v>367.15</v>
      </c>
      <c r="AN16" s="35">
        <v>58.51</v>
      </c>
      <c r="AO16" s="35">
        <v>42.19</v>
      </c>
      <c r="AP16" s="35">
        <v>95.17</v>
      </c>
      <c r="AQ16" s="35">
        <v>48.75</v>
      </c>
      <c r="AR16" s="35">
        <v>148</v>
      </c>
      <c r="AS16" s="35">
        <f t="shared" si="8"/>
        <v>759.77</v>
      </c>
      <c r="AT16" s="35">
        <f t="shared" si="9"/>
        <v>797.75850000000003</v>
      </c>
      <c r="AV16" s="35">
        <v>337.26</v>
      </c>
      <c r="AW16" s="35">
        <v>55.38</v>
      </c>
      <c r="AX16" s="35">
        <v>40.64</v>
      </c>
      <c r="AY16" s="35">
        <v>96.46</v>
      </c>
      <c r="AZ16" s="35">
        <v>52.47</v>
      </c>
      <c r="BA16" s="35">
        <v>148</v>
      </c>
      <c r="BB16" s="35">
        <f t="shared" si="10"/>
        <v>730.21</v>
      </c>
      <c r="BC16" s="35">
        <f t="shared" si="11"/>
        <v>766.72050000000002</v>
      </c>
      <c r="BE16" s="35">
        <v>256.83999999999997</v>
      </c>
      <c r="BF16" s="35">
        <v>32</v>
      </c>
      <c r="BG16" s="35">
        <v>33</v>
      </c>
      <c r="BH16" s="35">
        <v>80</v>
      </c>
      <c r="BI16" s="35">
        <v>36</v>
      </c>
      <c r="BJ16" s="35">
        <v>148</v>
      </c>
      <c r="BK16" s="35">
        <f t="shared" si="12"/>
        <v>585.83999999999992</v>
      </c>
      <c r="BL16" s="35">
        <f t="shared" si="13"/>
        <v>615.13199999999995</v>
      </c>
      <c r="BN16" s="35">
        <v>253.51</v>
      </c>
      <c r="BO16" s="35">
        <v>32</v>
      </c>
      <c r="BP16" s="35">
        <v>33</v>
      </c>
      <c r="BQ16" s="35">
        <v>80</v>
      </c>
      <c r="BR16" s="35">
        <v>36</v>
      </c>
      <c r="BS16" s="35">
        <v>148</v>
      </c>
      <c r="BT16" s="35">
        <f t="shared" si="14"/>
        <v>582.51</v>
      </c>
      <c r="BU16" s="35">
        <f t="shared" si="15"/>
        <v>611.63549999999998</v>
      </c>
      <c r="BW16" s="35">
        <v>243.72</v>
      </c>
      <c r="BX16" s="35">
        <v>29</v>
      </c>
      <c r="BY16" s="35">
        <v>33</v>
      </c>
      <c r="BZ16" s="35">
        <v>81</v>
      </c>
      <c r="CA16" s="35">
        <v>52</v>
      </c>
      <c r="CB16" s="35">
        <v>148</v>
      </c>
      <c r="CC16" s="35">
        <f t="shared" si="16"/>
        <v>586.72</v>
      </c>
      <c r="CD16" s="35">
        <f t="shared" si="17"/>
        <v>616.05600000000004</v>
      </c>
    </row>
    <row r="17" spans="2:82" s="23" customFormat="1" x14ac:dyDescent="0.35">
      <c r="B17" s="20">
        <v>2032</v>
      </c>
      <c r="C17" s="35">
        <v>410.03</v>
      </c>
      <c r="D17" s="35">
        <v>61.96</v>
      </c>
      <c r="E17" s="35">
        <v>44.71</v>
      </c>
      <c r="F17" s="35">
        <v>96.33</v>
      </c>
      <c r="G17" s="35">
        <v>40.96</v>
      </c>
      <c r="H17" s="35">
        <v>145</v>
      </c>
      <c r="I17" s="35">
        <f t="shared" si="0"/>
        <v>798.99</v>
      </c>
      <c r="J17" s="35">
        <f t="shared" si="1"/>
        <v>838.93950000000007</v>
      </c>
      <c r="K17"/>
      <c r="L17" s="35">
        <v>394.03</v>
      </c>
      <c r="M17" s="35">
        <v>62.56</v>
      </c>
      <c r="N17" s="35">
        <v>46.31</v>
      </c>
      <c r="O17" s="35">
        <v>98.52</v>
      </c>
      <c r="P17" s="35">
        <v>43.72</v>
      </c>
      <c r="Q17" s="35">
        <v>145</v>
      </c>
      <c r="R17" s="35">
        <f t="shared" si="2"/>
        <v>790.14</v>
      </c>
      <c r="S17" s="35">
        <f t="shared" si="3"/>
        <v>829.64700000000005</v>
      </c>
      <c r="U17" s="35">
        <v>350.79</v>
      </c>
      <c r="V17" s="35">
        <v>61.31</v>
      </c>
      <c r="W17" s="35">
        <v>43.24</v>
      </c>
      <c r="X17" s="35">
        <v>99.61</v>
      </c>
      <c r="Y17" s="35">
        <v>48.81</v>
      </c>
      <c r="Z17" s="35">
        <v>145</v>
      </c>
      <c r="AA17" s="35">
        <f t="shared" si="4"/>
        <v>748.76</v>
      </c>
      <c r="AB17" s="35">
        <f t="shared" si="5"/>
        <v>786.19799999999998</v>
      </c>
      <c r="AD17" s="35">
        <v>417.45</v>
      </c>
      <c r="AE17" s="35">
        <v>63.52</v>
      </c>
      <c r="AF17" s="35">
        <v>45.59</v>
      </c>
      <c r="AG17" s="35">
        <v>96.13</v>
      </c>
      <c r="AH17" s="35">
        <v>40.299999999999997</v>
      </c>
      <c r="AI17" s="35">
        <v>145</v>
      </c>
      <c r="AJ17" s="35">
        <f t="shared" si="6"/>
        <v>807.9899999999999</v>
      </c>
      <c r="AK17" s="35">
        <f t="shared" si="7"/>
        <v>848.38949999999988</v>
      </c>
      <c r="AM17" s="35">
        <v>399.06</v>
      </c>
      <c r="AN17" s="35">
        <v>59.43</v>
      </c>
      <c r="AO17" s="35">
        <v>46.73</v>
      </c>
      <c r="AP17" s="35">
        <v>98.4</v>
      </c>
      <c r="AQ17" s="35">
        <v>43.14</v>
      </c>
      <c r="AR17" s="35">
        <v>145</v>
      </c>
      <c r="AS17" s="35">
        <f t="shared" si="8"/>
        <v>791.76</v>
      </c>
      <c r="AT17" s="35">
        <f t="shared" si="9"/>
        <v>831.34800000000007</v>
      </c>
      <c r="AV17" s="35">
        <v>348.21</v>
      </c>
      <c r="AW17" s="35">
        <v>58.99</v>
      </c>
      <c r="AX17" s="35">
        <v>43.07</v>
      </c>
      <c r="AY17" s="35">
        <v>99.55</v>
      </c>
      <c r="AZ17" s="35">
        <v>49.09</v>
      </c>
      <c r="BA17" s="35">
        <v>145</v>
      </c>
      <c r="BB17" s="35">
        <f t="shared" si="10"/>
        <v>743.91</v>
      </c>
      <c r="BC17" s="35">
        <f t="shared" si="11"/>
        <v>781.10550000000001</v>
      </c>
      <c r="BE17" s="35">
        <v>271.16000000000003</v>
      </c>
      <c r="BF17" s="35">
        <v>33</v>
      </c>
      <c r="BG17" s="35">
        <v>34</v>
      </c>
      <c r="BH17" s="35">
        <v>80</v>
      </c>
      <c r="BI17" s="35">
        <v>29</v>
      </c>
      <c r="BJ17" s="35">
        <v>145</v>
      </c>
      <c r="BK17" s="35">
        <f t="shared" si="12"/>
        <v>592.16000000000008</v>
      </c>
      <c r="BL17" s="35">
        <f t="shared" si="13"/>
        <v>621.76800000000014</v>
      </c>
      <c r="BN17" s="35">
        <v>264.04000000000002</v>
      </c>
      <c r="BO17" s="35">
        <v>34</v>
      </c>
      <c r="BP17" s="35">
        <v>34</v>
      </c>
      <c r="BQ17" s="35">
        <v>81</v>
      </c>
      <c r="BR17" s="35">
        <v>31</v>
      </c>
      <c r="BS17" s="35">
        <v>145</v>
      </c>
      <c r="BT17" s="35">
        <f t="shared" si="14"/>
        <v>589.04</v>
      </c>
      <c r="BU17" s="35">
        <f t="shared" si="15"/>
        <v>618.49199999999996</v>
      </c>
      <c r="BW17" s="35">
        <v>252.73</v>
      </c>
      <c r="BX17" s="35">
        <v>31</v>
      </c>
      <c r="BY17" s="35">
        <v>34</v>
      </c>
      <c r="BZ17" s="35">
        <v>83</v>
      </c>
      <c r="CA17" s="35">
        <v>48</v>
      </c>
      <c r="CB17" s="35">
        <v>145</v>
      </c>
      <c r="CC17" s="35">
        <f t="shared" si="16"/>
        <v>593.73</v>
      </c>
      <c r="CD17" s="35">
        <f t="shared" si="17"/>
        <v>623.41650000000004</v>
      </c>
    </row>
    <row r="18" spans="2:82" s="23" customFormat="1" x14ac:dyDescent="0.35">
      <c r="B18" s="20">
        <v>2033</v>
      </c>
      <c r="C18" s="35">
        <v>452.35</v>
      </c>
      <c r="D18" s="35">
        <v>64.959999999999994</v>
      </c>
      <c r="E18" s="35">
        <v>48.64</v>
      </c>
      <c r="F18" s="35">
        <v>98.46</v>
      </c>
      <c r="G18" s="35">
        <v>30.16</v>
      </c>
      <c r="H18" s="35">
        <v>141</v>
      </c>
      <c r="I18" s="35">
        <f t="shared" si="0"/>
        <v>835.57</v>
      </c>
      <c r="J18" s="35">
        <f t="shared" si="1"/>
        <v>877.34850000000006</v>
      </c>
      <c r="K18"/>
      <c r="L18" s="35">
        <v>410.31</v>
      </c>
      <c r="M18" s="35">
        <v>65.16</v>
      </c>
      <c r="N18" s="35">
        <v>48.35</v>
      </c>
      <c r="O18" s="35">
        <v>101.69</v>
      </c>
      <c r="P18" s="35">
        <v>34.67</v>
      </c>
      <c r="Q18" s="35">
        <v>141</v>
      </c>
      <c r="R18" s="35">
        <f t="shared" si="2"/>
        <v>801.18</v>
      </c>
      <c r="S18" s="35">
        <f t="shared" si="3"/>
        <v>841.23900000000003</v>
      </c>
      <c r="U18" s="35">
        <v>379.93</v>
      </c>
      <c r="V18" s="35">
        <v>63.48</v>
      </c>
      <c r="W18" s="35">
        <v>47.32</v>
      </c>
      <c r="X18" s="35">
        <v>103.01</v>
      </c>
      <c r="Y18" s="35">
        <v>38.950000000000003</v>
      </c>
      <c r="Z18" s="35">
        <v>141</v>
      </c>
      <c r="AA18" s="35">
        <f t="shared" si="4"/>
        <v>773.69</v>
      </c>
      <c r="AB18" s="35">
        <f t="shared" si="5"/>
        <v>812.37450000000013</v>
      </c>
      <c r="AD18" s="35">
        <v>454.83</v>
      </c>
      <c r="AE18" s="35">
        <v>66.239999999999995</v>
      </c>
      <c r="AF18" s="35">
        <v>49.03</v>
      </c>
      <c r="AG18" s="35">
        <v>98.48</v>
      </c>
      <c r="AH18" s="35">
        <v>29.66</v>
      </c>
      <c r="AI18" s="35">
        <v>141</v>
      </c>
      <c r="AJ18" s="35">
        <f t="shared" si="6"/>
        <v>839.2399999999999</v>
      </c>
      <c r="AK18" s="35">
        <f t="shared" si="7"/>
        <v>881.20199999999988</v>
      </c>
      <c r="AM18" s="35">
        <v>432.96</v>
      </c>
      <c r="AN18" s="35">
        <v>61.24</v>
      </c>
      <c r="AO18" s="35">
        <v>50.62</v>
      </c>
      <c r="AP18" s="35">
        <v>101.44</v>
      </c>
      <c r="AQ18" s="35">
        <v>32.57</v>
      </c>
      <c r="AR18" s="35">
        <v>141</v>
      </c>
      <c r="AS18" s="35">
        <f t="shared" si="8"/>
        <v>819.83</v>
      </c>
      <c r="AT18" s="35">
        <f t="shared" si="9"/>
        <v>860.82150000000013</v>
      </c>
      <c r="AV18" s="35">
        <v>377.18</v>
      </c>
      <c r="AW18" s="35">
        <v>63.69</v>
      </c>
      <c r="AX18" s="35">
        <v>47.13</v>
      </c>
      <c r="AY18" s="35">
        <v>102.87</v>
      </c>
      <c r="AZ18" s="35">
        <v>39.26</v>
      </c>
      <c r="BA18" s="35">
        <v>141</v>
      </c>
      <c r="BB18" s="35">
        <f t="shared" si="10"/>
        <v>771.13</v>
      </c>
      <c r="BC18" s="35">
        <f t="shared" si="11"/>
        <v>809.68650000000002</v>
      </c>
      <c r="BE18" s="35">
        <v>302.76</v>
      </c>
      <c r="BF18" s="35">
        <v>36</v>
      </c>
      <c r="BG18" s="35">
        <v>35</v>
      </c>
      <c r="BH18" s="35">
        <v>83</v>
      </c>
      <c r="BI18" s="35">
        <v>14</v>
      </c>
      <c r="BJ18" s="35">
        <v>141</v>
      </c>
      <c r="BK18" s="35">
        <f t="shared" si="12"/>
        <v>611.76</v>
      </c>
      <c r="BL18" s="35">
        <f t="shared" si="13"/>
        <v>642.34800000000007</v>
      </c>
      <c r="BN18" s="35">
        <v>281.36</v>
      </c>
      <c r="BO18" s="35">
        <v>39</v>
      </c>
      <c r="BP18" s="35">
        <v>35</v>
      </c>
      <c r="BQ18" s="35">
        <v>83</v>
      </c>
      <c r="BR18" s="35">
        <v>19</v>
      </c>
      <c r="BS18" s="35">
        <v>141</v>
      </c>
      <c r="BT18" s="35">
        <f t="shared" si="14"/>
        <v>598.36</v>
      </c>
      <c r="BU18" s="35">
        <f t="shared" si="15"/>
        <v>628.27800000000002</v>
      </c>
      <c r="BW18" s="35">
        <v>264.33</v>
      </c>
      <c r="BX18" s="35">
        <v>35</v>
      </c>
      <c r="BY18" s="35">
        <v>35</v>
      </c>
      <c r="BZ18" s="35">
        <v>83</v>
      </c>
      <c r="CA18" s="35">
        <v>39</v>
      </c>
      <c r="CB18" s="35">
        <v>141</v>
      </c>
      <c r="CC18" s="35">
        <f t="shared" si="16"/>
        <v>597.32999999999993</v>
      </c>
      <c r="CD18" s="35">
        <f t="shared" si="17"/>
        <v>627.1964999999999</v>
      </c>
    </row>
    <row r="19" spans="2:82" s="23" customFormat="1" x14ac:dyDescent="0.35">
      <c r="B19" s="20">
        <v>2034</v>
      </c>
      <c r="C19" s="35">
        <v>410.54</v>
      </c>
      <c r="D19" s="35">
        <v>73.25</v>
      </c>
      <c r="E19" s="35">
        <v>44.28</v>
      </c>
      <c r="F19" s="35">
        <v>102.75</v>
      </c>
      <c r="G19" s="35">
        <v>26.42</v>
      </c>
      <c r="H19" s="35">
        <v>137</v>
      </c>
      <c r="I19" s="35">
        <f t="shared" si="0"/>
        <v>794.24</v>
      </c>
      <c r="J19" s="35">
        <f t="shared" si="1"/>
        <v>833.952</v>
      </c>
      <c r="K19"/>
      <c r="L19" s="35">
        <v>431.12</v>
      </c>
      <c r="M19" s="35">
        <v>71.209999999999994</v>
      </c>
      <c r="N19" s="35">
        <v>51.51</v>
      </c>
      <c r="O19" s="35">
        <v>105.42</v>
      </c>
      <c r="P19" s="35">
        <v>26.21</v>
      </c>
      <c r="Q19" s="35">
        <v>137</v>
      </c>
      <c r="R19" s="35">
        <f t="shared" si="2"/>
        <v>822.47</v>
      </c>
      <c r="S19" s="35">
        <f t="shared" si="3"/>
        <v>863.59350000000006</v>
      </c>
      <c r="U19" s="35">
        <v>402.03</v>
      </c>
      <c r="V19" s="35">
        <v>69.97</v>
      </c>
      <c r="W19" s="35">
        <v>51.34</v>
      </c>
      <c r="X19" s="35">
        <v>108.22</v>
      </c>
      <c r="Y19" s="35">
        <v>29.75</v>
      </c>
      <c r="Z19" s="35">
        <v>137</v>
      </c>
      <c r="AA19" s="35">
        <f t="shared" si="4"/>
        <v>798.31000000000006</v>
      </c>
      <c r="AB19" s="35">
        <f t="shared" si="5"/>
        <v>838.22550000000012</v>
      </c>
      <c r="AD19" s="35">
        <v>411.88</v>
      </c>
      <c r="AE19" s="35">
        <v>74.52</v>
      </c>
      <c r="AF19" s="35">
        <v>44.55</v>
      </c>
      <c r="AG19" s="35">
        <v>102.78</v>
      </c>
      <c r="AH19" s="35">
        <v>26.19</v>
      </c>
      <c r="AI19" s="35">
        <v>137</v>
      </c>
      <c r="AJ19" s="35">
        <f t="shared" si="6"/>
        <v>796.92</v>
      </c>
      <c r="AK19" s="35">
        <f t="shared" si="7"/>
        <v>836.76599999999996</v>
      </c>
      <c r="AM19" s="35">
        <v>412.45</v>
      </c>
      <c r="AN19" s="35">
        <v>69.010000000000005</v>
      </c>
      <c r="AO19" s="35">
        <v>49.05</v>
      </c>
      <c r="AP19" s="35">
        <v>105.44</v>
      </c>
      <c r="AQ19" s="35">
        <v>27.09</v>
      </c>
      <c r="AR19" s="35">
        <v>137</v>
      </c>
      <c r="AS19" s="35">
        <f t="shared" si="8"/>
        <v>800.04000000000008</v>
      </c>
      <c r="AT19" s="35">
        <f t="shared" si="9"/>
        <v>840.04200000000014</v>
      </c>
      <c r="AV19" s="35">
        <v>396.96</v>
      </c>
      <c r="AW19" s="35">
        <v>70.59</v>
      </c>
      <c r="AX19" s="35">
        <v>50.88</v>
      </c>
      <c r="AY19" s="35">
        <v>108.14</v>
      </c>
      <c r="AZ19" s="35">
        <v>30.24</v>
      </c>
      <c r="BA19" s="35">
        <v>137</v>
      </c>
      <c r="BB19" s="35">
        <f t="shared" si="10"/>
        <v>793.81</v>
      </c>
      <c r="BC19" s="35">
        <f t="shared" si="11"/>
        <v>833.50049999999999</v>
      </c>
      <c r="BE19" s="35">
        <v>344.69</v>
      </c>
      <c r="BF19" s="35">
        <v>39</v>
      </c>
      <c r="BG19" s="35">
        <v>38</v>
      </c>
      <c r="BH19" s="35">
        <v>83</v>
      </c>
      <c r="BI19" s="35">
        <v>-1</v>
      </c>
      <c r="BJ19" s="35">
        <v>137</v>
      </c>
      <c r="BK19" s="35">
        <f t="shared" si="12"/>
        <v>640.69000000000005</v>
      </c>
      <c r="BL19" s="35">
        <f t="shared" si="13"/>
        <v>672.72450000000003</v>
      </c>
      <c r="BN19" s="35">
        <v>302.61</v>
      </c>
      <c r="BO19" s="35">
        <v>41</v>
      </c>
      <c r="BP19" s="35">
        <v>36</v>
      </c>
      <c r="BQ19" s="35">
        <v>86</v>
      </c>
      <c r="BR19" s="35">
        <v>6</v>
      </c>
      <c r="BS19" s="35">
        <v>137</v>
      </c>
      <c r="BT19" s="35">
        <f t="shared" si="14"/>
        <v>608.61</v>
      </c>
      <c r="BU19" s="35">
        <f t="shared" si="15"/>
        <v>639.04050000000007</v>
      </c>
      <c r="BW19" s="35">
        <v>275.81</v>
      </c>
      <c r="BX19" s="35">
        <v>38</v>
      </c>
      <c r="BY19" s="35">
        <v>35</v>
      </c>
      <c r="BZ19" s="35">
        <v>89</v>
      </c>
      <c r="CA19" s="35">
        <v>29</v>
      </c>
      <c r="CB19" s="35">
        <v>137</v>
      </c>
      <c r="CC19" s="35">
        <f t="shared" si="16"/>
        <v>603.80999999999995</v>
      </c>
      <c r="CD19" s="35">
        <f t="shared" si="17"/>
        <v>634.00049999999999</v>
      </c>
    </row>
    <row r="20" spans="2:82" s="23" customFormat="1" x14ac:dyDescent="0.35">
      <c r="B20" s="20">
        <v>2035</v>
      </c>
      <c r="C20" s="35">
        <v>445.26</v>
      </c>
      <c r="D20" s="35">
        <v>69.56</v>
      </c>
      <c r="E20" s="35">
        <v>48.22</v>
      </c>
      <c r="F20" s="35">
        <v>102.68</v>
      </c>
      <c r="G20" s="35">
        <v>18.41</v>
      </c>
      <c r="H20" s="35">
        <v>136</v>
      </c>
      <c r="I20" s="35">
        <f t="shared" si="0"/>
        <v>820.13</v>
      </c>
      <c r="J20" s="35">
        <f t="shared" si="1"/>
        <v>861.13650000000007</v>
      </c>
      <c r="K20"/>
      <c r="L20" s="35">
        <v>445.75</v>
      </c>
      <c r="M20" s="35">
        <v>72.52</v>
      </c>
      <c r="N20" s="35">
        <v>53.74</v>
      </c>
      <c r="O20" s="35">
        <v>106.98</v>
      </c>
      <c r="P20" s="35">
        <v>18.21</v>
      </c>
      <c r="Q20" s="35">
        <v>136</v>
      </c>
      <c r="R20" s="35">
        <f t="shared" si="2"/>
        <v>833.2</v>
      </c>
      <c r="S20" s="35">
        <f t="shared" si="3"/>
        <v>874.86000000000013</v>
      </c>
      <c r="U20" s="35">
        <v>407.96</v>
      </c>
      <c r="V20" s="35">
        <v>68.989999999999995</v>
      </c>
      <c r="W20" s="35">
        <v>53.23</v>
      </c>
      <c r="X20" s="35">
        <v>111.01</v>
      </c>
      <c r="Y20" s="35">
        <v>22.42</v>
      </c>
      <c r="Z20" s="35">
        <v>136</v>
      </c>
      <c r="AA20" s="35">
        <f t="shared" si="4"/>
        <v>799.6099999999999</v>
      </c>
      <c r="AB20" s="35">
        <f t="shared" si="5"/>
        <v>839.59049999999991</v>
      </c>
      <c r="AD20" s="35">
        <v>452.7</v>
      </c>
      <c r="AE20" s="35">
        <v>71.069999999999993</v>
      </c>
      <c r="AF20" s="35">
        <v>49.13</v>
      </c>
      <c r="AG20" s="35">
        <v>102.9</v>
      </c>
      <c r="AH20" s="35">
        <v>17.8</v>
      </c>
      <c r="AI20" s="35">
        <v>136</v>
      </c>
      <c r="AJ20" s="35">
        <f t="shared" si="6"/>
        <v>829.59999999999991</v>
      </c>
      <c r="AK20" s="35">
        <f t="shared" si="7"/>
        <v>871.07999999999993</v>
      </c>
      <c r="AM20" s="35">
        <v>442.21</v>
      </c>
      <c r="AN20" s="35">
        <v>66.55</v>
      </c>
      <c r="AO20" s="35">
        <v>52.88</v>
      </c>
      <c r="AP20" s="35">
        <v>106.92</v>
      </c>
      <c r="AQ20" s="35">
        <v>19</v>
      </c>
      <c r="AR20" s="35">
        <v>136</v>
      </c>
      <c r="AS20" s="35">
        <f t="shared" si="8"/>
        <v>823.56</v>
      </c>
      <c r="AT20" s="35">
        <f t="shared" si="9"/>
        <v>864.73799999999994</v>
      </c>
      <c r="AV20" s="35">
        <v>409.76</v>
      </c>
      <c r="AW20" s="35">
        <v>69.08</v>
      </c>
      <c r="AX20" s="35">
        <v>53.37</v>
      </c>
      <c r="AY20" s="35">
        <v>110.82</v>
      </c>
      <c r="AZ20" s="35">
        <v>22.41</v>
      </c>
      <c r="BA20" s="35">
        <v>136</v>
      </c>
      <c r="BB20" s="35">
        <f t="shared" si="10"/>
        <v>801.43999999999994</v>
      </c>
      <c r="BC20" s="35">
        <f t="shared" si="11"/>
        <v>841.51199999999994</v>
      </c>
      <c r="BE20" s="35">
        <v>335.01</v>
      </c>
      <c r="BF20" s="35">
        <v>41</v>
      </c>
      <c r="BG20" s="35">
        <v>39</v>
      </c>
      <c r="BH20" s="35">
        <v>85</v>
      </c>
      <c r="BI20" s="35">
        <v>-13</v>
      </c>
      <c r="BJ20" s="35">
        <v>136</v>
      </c>
      <c r="BK20" s="35">
        <f t="shared" si="12"/>
        <v>623.01</v>
      </c>
      <c r="BL20" s="35">
        <f t="shared" si="13"/>
        <v>654.16050000000007</v>
      </c>
      <c r="BN20" s="35">
        <v>303.02</v>
      </c>
      <c r="BO20" s="35">
        <v>42</v>
      </c>
      <c r="BP20" s="35">
        <v>38</v>
      </c>
      <c r="BQ20" s="35">
        <v>86</v>
      </c>
      <c r="BR20" s="35">
        <v>-5</v>
      </c>
      <c r="BS20" s="35">
        <v>136</v>
      </c>
      <c r="BT20" s="35">
        <f t="shared" si="14"/>
        <v>600.02</v>
      </c>
      <c r="BU20" s="35">
        <f t="shared" si="15"/>
        <v>630.02099999999996</v>
      </c>
      <c r="BW20" s="35">
        <v>274.35000000000002</v>
      </c>
      <c r="BX20" s="35">
        <v>39</v>
      </c>
      <c r="BY20" s="35">
        <v>36</v>
      </c>
      <c r="BZ20" s="35">
        <v>87</v>
      </c>
      <c r="CA20" s="35">
        <v>22</v>
      </c>
      <c r="CB20" s="35">
        <v>136</v>
      </c>
      <c r="CC20" s="35">
        <f t="shared" si="16"/>
        <v>594.35</v>
      </c>
      <c r="CD20" s="35">
        <f t="shared" si="17"/>
        <v>624.0675</v>
      </c>
    </row>
    <row r="21" spans="2:82" s="23" customFormat="1" x14ac:dyDescent="0.35">
      <c r="B21" s="20">
        <v>2036</v>
      </c>
      <c r="C21" s="35">
        <v>448.39</v>
      </c>
      <c r="D21" s="35">
        <v>69.510000000000005</v>
      </c>
      <c r="E21" s="35">
        <v>49.29</v>
      </c>
      <c r="F21" s="35">
        <v>103.89</v>
      </c>
      <c r="G21" s="35">
        <v>8.5500000000000007</v>
      </c>
      <c r="H21" s="35">
        <v>137</v>
      </c>
      <c r="I21" s="35">
        <f t="shared" si="0"/>
        <v>816.62999999999988</v>
      </c>
      <c r="J21" s="35">
        <f t="shared" si="1"/>
        <v>857.46149999999989</v>
      </c>
      <c r="K21"/>
      <c r="L21" s="35">
        <v>458.81</v>
      </c>
      <c r="M21" s="35">
        <v>73.81</v>
      </c>
      <c r="N21" s="35">
        <v>56.53</v>
      </c>
      <c r="O21" s="35">
        <v>108.33</v>
      </c>
      <c r="P21" s="35">
        <v>8.25</v>
      </c>
      <c r="Q21" s="35">
        <v>137</v>
      </c>
      <c r="R21" s="35">
        <f t="shared" si="2"/>
        <v>842.73</v>
      </c>
      <c r="S21" s="35">
        <f t="shared" si="3"/>
        <v>884.86650000000009</v>
      </c>
      <c r="U21" s="35">
        <v>405.88</v>
      </c>
      <c r="V21" s="35">
        <v>71.510000000000005</v>
      </c>
      <c r="W21" s="35">
        <v>54.9</v>
      </c>
      <c r="X21" s="35">
        <v>112.53</v>
      </c>
      <c r="Y21" s="35">
        <v>13.8</v>
      </c>
      <c r="Z21" s="35">
        <v>137</v>
      </c>
      <c r="AA21" s="35">
        <f t="shared" si="4"/>
        <v>795.61999999999989</v>
      </c>
      <c r="AB21" s="35">
        <f t="shared" si="5"/>
        <v>835.40099999999995</v>
      </c>
      <c r="AD21" s="35">
        <v>449.6</v>
      </c>
      <c r="AE21" s="35">
        <v>70.38</v>
      </c>
      <c r="AF21" s="35">
        <v>49.64</v>
      </c>
      <c r="AG21" s="35">
        <v>104.04</v>
      </c>
      <c r="AH21" s="35">
        <v>8.2899999999999991</v>
      </c>
      <c r="AI21" s="35">
        <v>137</v>
      </c>
      <c r="AJ21" s="35">
        <f t="shared" si="6"/>
        <v>818.94999999999993</v>
      </c>
      <c r="AK21" s="35">
        <f t="shared" si="7"/>
        <v>859.89749999999992</v>
      </c>
      <c r="AM21" s="35">
        <v>452.48</v>
      </c>
      <c r="AN21" s="35">
        <v>66.900000000000006</v>
      </c>
      <c r="AO21" s="35">
        <v>55.38</v>
      </c>
      <c r="AP21" s="35">
        <v>107.88</v>
      </c>
      <c r="AQ21" s="35">
        <v>8.77</v>
      </c>
      <c r="AR21" s="35">
        <v>137</v>
      </c>
      <c r="AS21" s="35">
        <f t="shared" si="8"/>
        <v>828.41</v>
      </c>
      <c r="AT21" s="35">
        <f t="shared" si="9"/>
        <v>869.83050000000003</v>
      </c>
      <c r="AV21" s="35">
        <v>406.16</v>
      </c>
      <c r="AW21" s="35">
        <v>70.69</v>
      </c>
      <c r="AX21" s="35">
        <v>54.85</v>
      </c>
      <c r="AY21" s="35">
        <v>112.48</v>
      </c>
      <c r="AZ21" s="35">
        <v>14.06</v>
      </c>
      <c r="BA21" s="35">
        <v>137</v>
      </c>
      <c r="BB21" s="35">
        <f t="shared" si="10"/>
        <v>795.24</v>
      </c>
      <c r="BC21" s="35">
        <f t="shared" si="11"/>
        <v>835.00200000000007</v>
      </c>
      <c r="BE21" s="35">
        <v>324.05</v>
      </c>
      <c r="BF21" s="35">
        <v>45</v>
      </c>
      <c r="BG21" s="35">
        <v>37</v>
      </c>
      <c r="BH21" s="35">
        <v>86</v>
      </c>
      <c r="BI21" s="35">
        <v>-21</v>
      </c>
      <c r="BJ21" s="35">
        <v>137</v>
      </c>
      <c r="BK21" s="35">
        <f t="shared" si="12"/>
        <v>608.04999999999995</v>
      </c>
      <c r="BL21" s="35">
        <f t="shared" si="13"/>
        <v>638.45249999999999</v>
      </c>
      <c r="BN21" s="35">
        <v>346.78</v>
      </c>
      <c r="BO21" s="35">
        <v>44</v>
      </c>
      <c r="BP21" s="35">
        <v>42</v>
      </c>
      <c r="BQ21" s="35">
        <v>87</v>
      </c>
      <c r="BR21" s="35">
        <v>-21</v>
      </c>
      <c r="BS21" s="35">
        <v>137</v>
      </c>
      <c r="BT21" s="35">
        <f t="shared" si="14"/>
        <v>635.78</v>
      </c>
      <c r="BU21" s="35">
        <f t="shared" si="15"/>
        <v>667.56899999999996</v>
      </c>
      <c r="BW21" s="35">
        <v>293.56</v>
      </c>
      <c r="BX21" s="35">
        <v>43</v>
      </c>
      <c r="BY21" s="35">
        <v>39</v>
      </c>
      <c r="BZ21" s="35">
        <v>90</v>
      </c>
      <c r="CA21" s="35">
        <v>14</v>
      </c>
      <c r="CB21" s="35">
        <v>137</v>
      </c>
      <c r="CC21" s="35">
        <f t="shared" si="16"/>
        <v>616.55999999999995</v>
      </c>
      <c r="CD21" s="35">
        <f t="shared" si="17"/>
        <v>647.38799999999992</v>
      </c>
    </row>
    <row r="22" spans="2:82" s="23" customFormat="1" x14ac:dyDescent="0.35">
      <c r="B22" s="20">
        <v>2037</v>
      </c>
      <c r="C22" s="35">
        <v>473.67</v>
      </c>
      <c r="D22" s="35">
        <v>67.31</v>
      </c>
      <c r="E22" s="35">
        <v>51.89</v>
      </c>
      <c r="F22" s="35">
        <v>104.71</v>
      </c>
      <c r="G22" s="35">
        <v>-4.96</v>
      </c>
      <c r="H22" s="35">
        <v>131</v>
      </c>
      <c r="I22" s="35">
        <f t="shared" si="0"/>
        <v>823.62</v>
      </c>
      <c r="J22" s="35">
        <f t="shared" si="1"/>
        <v>864.80100000000004</v>
      </c>
      <c r="K22"/>
      <c r="L22" s="35">
        <v>462.67</v>
      </c>
      <c r="M22" s="35">
        <v>74.27</v>
      </c>
      <c r="N22" s="35">
        <v>57.47</v>
      </c>
      <c r="O22" s="35">
        <v>110.18</v>
      </c>
      <c r="P22" s="35">
        <v>-3.82</v>
      </c>
      <c r="Q22" s="35">
        <v>131</v>
      </c>
      <c r="R22" s="35">
        <f t="shared" si="2"/>
        <v>831.7700000000001</v>
      </c>
      <c r="S22" s="35">
        <f t="shared" si="3"/>
        <v>873.35850000000016</v>
      </c>
      <c r="U22" s="35">
        <v>423.75</v>
      </c>
      <c r="V22" s="35">
        <v>69.540000000000006</v>
      </c>
      <c r="W22" s="35">
        <v>58.18</v>
      </c>
      <c r="X22" s="35">
        <v>113.67</v>
      </c>
      <c r="Y22" s="35">
        <v>0.84</v>
      </c>
      <c r="Z22" s="35">
        <v>131</v>
      </c>
      <c r="AA22" s="35">
        <f t="shared" si="4"/>
        <v>796.98</v>
      </c>
      <c r="AB22" s="35">
        <f t="shared" si="5"/>
        <v>836.82900000000006</v>
      </c>
      <c r="AD22" s="35">
        <v>465.27</v>
      </c>
      <c r="AE22" s="35">
        <v>67.86</v>
      </c>
      <c r="AF22" s="35">
        <v>51.49</v>
      </c>
      <c r="AG22" s="35">
        <v>104.82</v>
      </c>
      <c r="AH22" s="35">
        <v>-4.38</v>
      </c>
      <c r="AI22" s="35">
        <v>131</v>
      </c>
      <c r="AJ22" s="35">
        <f t="shared" si="6"/>
        <v>816.06000000000006</v>
      </c>
      <c r="AK22" s="35">
        <f t="shared" si="7"/>
        <v>856.86300000000006</v>
      </c>
      <c r="AM22" s="35">
        <v>459.74</v>
      </c>
      <c r="AN22" s="35">
        <v>67.5</v>
      </c>
      <c r="AO22" s="35">
        <v>56.65</v>
      </c>
      <c r="AP22" s="35">
        <v>109.53</v>
      </c>
      <c r="AQ22" s="35">
        <v>-3.56</v>
      </c>
      <c r="AR22" s="35">
        <v>131</v>
      </c>
      <c r="AS22" s="35">
        <f t="shared" si="8"/>
        <v>820.86</v>
      </c>
      <c r="AT22" s="35">
        <f t="shared" si="9"/>
        <v>861.90300000000002</v>
      </c>
      <c r="AV22" s="35">
        <v>409.08</v>
      </c>
      <c r="AW22" s="35">
        <v>71.06</v>
      </c>
      <c r="AX22" s="35">
        <v>56.5</v>
      </c>
      <c r="AY22" s="35">
        <v>113.59</v>
      </c>
      <c r="AZ22" s="35">
        <v>2.58</v>
      </c>
      <c r="BA22" s="35">
        <v>131</v>
      </c>
      <c r="BB22" s="35">
        <f t="shared" si="10"/>
        <v>783.81000000000006</v>
      </c>
      <c r="BC22" s="35">
        <f t="shared" si="11"/>
        <v>823.0005000000001</v>
      </c>
      <c r="BE22" s="35">
        <v>350.71</v>
      </c>
      <c r="BF22" s="35">
        <v>47</v>
      </c>
      <c r="BG22" s="35">
        <v>39</v>
      </c>
      <c r="BH22" s="35">
        <v>87</v>
      </c>
      <c r="BI22" s="35">
        <v>-35</v>
      </c>
      <c r="BJ22" s="35">
        <v>131</v>
      </c>
      <c r="BK22" s="35">
        <f t="shared" si="12"/>
        <v>619.71</v>
      </c>
      <c r="BL22" s="35">
        <f t="shared" si="13"/>
        <v>650.69550000000004</v>
      </c>
      <c r="BN22" s="35">
        <v>348.86</v>
      </c>
      <c r="BO22" s="35">
        <v>46</v>
      </c>
      <c r="BP22" s="35">
        <v>44</v>
      </c>
      <c r="BQ22" s="35">
        <v>90</v>
      </c>
      <c r="BR22" s="35">
        <v>-36</v>
      </c>
      <c r="BS22" s="35">
        <v>131</v>
      </c>
      <c r="BT22" s="35">
        <f t="shared" si="14"/>
        <v>623.86</v>
      </c>
      <c r="BU22" s="35">
        <f t="shared" si="15"/>
        <v>655.053</v>
      </c>
      <c r="BW22" s="35">
        <v>288.58999999999997</v>
      </c>
      <c r="BX22" s="35">
        <v>46</v>
      </c>
      <c r="BY22" s="35">
        <v>40</v>
      </c>
      <c r="BZ22" s="35">
        <v>92</v>
      </c>
      <c r="CA22" s="35">
        <v>3</v>
      </c>
      <c r="CB22" s="35">
        <v>131</v>
      </c>
      <c r="CC22" s="35">
        <f t="shared" si="16"/>
        <v>600.58999999999992</v>
      </c>
      <c r="CD22" s="35">
        <f t="shared" si="17"/>
        <v>630.6194999999999</v>
      </c>
    </row>
    <row r="23" spans="2:82" s="23" customFormat="1" x14ac:dyDescent="0.35">
      <c r="B23" s="20">
        <v>2038</v>
      </c>
      <c r="C23" s="35">
        <v>436.5</v>
      </c>
      <c r="D23" s="35">
        <v>65.900000000000006</v>
      </c>
      <c r="E23" s="35">
        <v>48.63</v>
      </c>
      <c r="F23" s="35">
        <v>106.29</v>
      </c>
      <c r="G23" s="35">
        <v>-8.43</v>
      </c>
      <c r="H23" s="35">
        <v>130</v>
      </c>
      <c r="I23" s="35">
        <f t="shared" si="0"/>
        <v>778.89</v>
      </c>
      <c r="J23" s="35">
        <f t="shared" si="1"/>
        <v>817.83450000000005</v>
      </c>
      <c r="K23"/>
      <c r="L23" s="35">
        <v>421.12</v>
      </c>
      <c r="M23" s="35">
        <v>72.849999999999994</v>
      </c>
      <c r="N23" s="35">
        <v>54.07</v>
      </c>
      <c r="O23" s="35">
        <v>112.08</v>
      </c>
      <c r="P23" s="35">
        <v>-6.46</v>
      </c>
      <c r="Q23" s="35">
        <v>130</v>
      </c>
      <c r="R23" s="35">
        <f t="shared" si="2"/>
        <v>783.66000000000008</v>
      </c>
      <c r="S23" s="35">
        <f t="shared" si="3"/>
        <v>822.84300000000007</v>
      </c>
      <c r="U23" s="35">
        <v>422.09</v>
      </c>
      <c r="V23" s="35">
        <v>70.760000000000005</v>
      </c>
      <c r="W23" s="35">
        <v>59.82</v>
      </c>
      <c r="X23" s="35">
        <v>114.49</v>
      </c>
      <c r="Y23" s="35">
        <v>-4.8600000000000003</v>
      </c>
      <c r="Z23" s="35">
        <v>130</v>
      </c>
      <c r="AA23" s="35">
        <f t="shared" si="4"/>
        <v>792.3</v>
      </c>
      <c r="AB23" s="35">
        <f t="shared" si="5"/>
        <v>831.91499999999996</v>
      </c>
      <c r="AD23" s="35">
        <v>444.11</v>
      </c>
      <c r="AE23" s="35">
        <v>66.150000000000006</v>
      </c>
      <c r="AF23" s="35">
        <v>49.8</v>
      </c>
      <c r="AG23" s="35">
        <v>106.03</v>
      </c>
      <c r="AH23" s="35">
        <v>-8.83</v>
      </c>
      <c r="AI23" s="35">
        <v>130</v>
      </c>
      <c r="AJ23" s="35">
        <f t="shared" si="6"/>
        <v>787.25999999999988</v>
      </c>
      <c r="AK23" s="35">
        <f t="shared" si="7"/>
        <v>826.62299999999993</v>
      </c>
      <c r="AM23" s="35">
        <v>438.58</v>
      </c>
      <c r="AN23" s="35">
        <v>67.87</v>
      </c>
      <c r="AO23" s="35">
        <v>56.03</v>
      </c>
      <c r="AP23" s="35">
        <v>110.96</v>
      </c>
      <c r="AQ23" s="35">
        <v>-7.87</v>
      </c>
      <c r="AR23" s="35">
        <v>130</v>
      </c>
      <c r="AS23" s="35">
        <f t="shared" si="8"/>
        <v>795.57</v>
      </c>
      <c r="AT23" s="35">
        <f t="shared" si="9"/>
        <v>835.34850000000006</v>
      </c>
      <c r="AV23" s="35">
        <v>399.48</v>
      </c>
      <c r="AW23" s="35">
        <v>70.239999999999995</v>
      </c>
      <c r="AX23" s="35">
        <v>56.89</v>
      </c>
      <c r="AY23" s="35">
        <v>113.93</v>
      </c>
      <c r="AZ23" s="35">
        <v>-2.14</v>
      </c>
      <c r="BA23" s="35">
        <v>130</v>
      </c>
      <c r="BB23" s="35">
        <f t="shared" si="10"/>
        <v>768.4</v>
      </c>
      <c r="BC23" s="35">
        <f t="shared" si="11"/>
        <v>806.82</v>
      </c>
      <c r="BE23" s="35">
        <v>367.3</v>
      </c>
      <c r="BF23" s="35">
        <v>49</v>
      </c>
      <c r="BG23" s="35">
        <v>40</v>
      </c>
      <c r="BH23" s="35">
        <v>88</v>
      </c>
      <c r="BI23" s="35">
        <v>-43</v>
      </c>
      <c r="BJ23" s="35">
        <v>130</v>
      </c>
      <c r="BK23" s="35">
        <f t="shared" si="12"/>
        <v>631.29999999999995</v>
      </c>
      <c r="BL23" s="35">
        <f t="shared" si="13"/>
        <v>662.86500000000001</v>
      </c>
      <c r="BN23" s="35">
        <v>351.45</v>
      </c>
      <c r="BO23" s="35">
        <v>48</v>
      </c>
      <c r="BP23" s="35">
        <v>45</v>
      </c>
      <c r="BQ23" s="35">
        <v>91</v>
      </c>
      <c r="BR23" s="35">
        <v>-42</v>
      </c>
      <c r="BS23" s="35">
        <v>130</v>
      </c>
      <c r="BT23" s="35">
        <f t="shared" si="14"/>
        <v>623.45000000000005</v>
      </c>
      <c r="BU23" s="35">
        <f t="shared" si="15"/>
        <v>654.62250000000006</v>
      </c>
      <c r="BW23" s="35">
        <v>285.39999999999998</v>
      </c>
      <c r="BX23" s="35">
        <v>47</v>
      </c>
      <c r="BY23" s="35">
        <v>41</v>
      </c>
      <c r="BZ23" s="35">
        <v>92</v>
      </c>
      <c r="CA23" s="35">
        <v>-1</v>
      </c>
      <c r="CB23" s="35">
        <v>130</v>
      </c>
      <c r="CC23" s="35">
        <f t="shared" si="16"/>
        <v>594.4</v>
      </c>
      <c r="CD23" s="35">
        <f t="shared" si="17"/>
        <v>624.12</v>
      </c>
    </row>
    <row r="24" spans="2:82" s="23" customFormat="1" x14ac:dyDescent="0.35">
      <c r="B24" s="20">
        <v>2039</v>
      </c>
      <c r="C24" s="35">
        <v>502.47</v>
      </c>
      <c r="D24" s="35">
        <v>57.42</v>
      </c>
      <c r="E24" s="35">
        <v>54.46</v>
      </c>
      <c r="F24" s="35">
        <v>105.91</v>
      </c>
      <c r="G24" s="35">
        <v>-11.94</v>
      </c>
      <c r="H24" s="35">
        <v>130</v>
      </c>
      <c r="I24" s="35">
        <f t="shared" si="0"/>
        <v>838.31999999999994</v>
      </c>
      <c r="J24" s="35">
        <f t="shared" si="1"/>
        <v>880.23599999999999</v>
      </c>
      <c r="K24"/>
      <c r="L24" s="35">
        <v>562.08000000000004</v>
      </c>
      <c r="M24" s="35">
        <v>63.81</v>
      </c>
      <c r="N24" s="35">
        <v>69.78</v>
      </c>
      <c r="O24" s="35">
        <v>110.83</v>
      </c>
      <c r="P24" s="35">
        <v>-14.93</v>
      </c>
      <c r="Q24" s="35">
        <v>130</v>
      </c>
      <c r="R24" s="35">
        <f t="shared" si="2"/>
        <v>921.57000000000016</v>
      </c>
      <c r="S24" s="35">
        <f t="shared" si="3"/>
        <v>967.64850000000024</v>
      </c>
      <c r="U24" s="35">
        <v>445.37</v>
      </c>
      <c r="V24" s="35">
        <v>65.900000000000006</v>
      </c>
      <c r="W24" s="35">
        <v>64.040000000000006</v>
      </c>
      <c r="X24" s="35">
        <v>113.84</v>
      </c>
      <c r="Y24" s="35">
        <v>-6.19</v>
      </c>
      <c r="Z24" s="35">
        <v>130</v>
      </c>
      <c r="AA24" s="35">
        <f t="shared" si="4"/>
        <v>812.95999999999992</v>
      </c>
      <c r="AB24" s="35">
        <f t="shared" si="5"/>
        <v>853.60799999999995</v>
      </c>
      <c r="AD24" s="35">
        <v>485.5</v>
      </c>
      <c r="AE24" s="35">
        <v>59.15</v>
      </c>
      <c r="AF24" s="35">
        <v>53.62</v>
      </c>
      <c r="AG24" s="35">
        <v>105.84</v>
      </c>
      <c r="AH24" s="35">
        <v>-11.14</v>
      </c>
      <c r="AI24" s="35">
        <v>130</v>
      </c>
      <c r="AJ24" s="35">
        <f t="shared" si="6"/>
        <v>822.97</v>
      </c>
      <c r="AK24" s="35">
        <f t="shared" si="7"/>
        <v>864.11850000000004</v>
      </c>
      <c r="AM24" s="35">
        <v>517.99</v>
      </c>
      <c r="AN24" s="35">
        <v>61.09</v>
      </c>
      <c r="AO24" s="35">
        <v>65.28</v>
      </c>
      <c r="AP24" s="35">
        <v>110.97</v>
      </c>
      <c r="AQ24" s="35">
        <v>-12.75</v>
      </c>
      <c r="AR24" s="35">
        <v>130</v>
      </c>
      <c r="AS24" s="35">
        <f t="shared" si="8"/>
        <v>872.58</v>
      </c>
      <c r="AT24" s="35">
        <f t="shared" si="9"/>
        <v>916.20900000000006</v>
      </c>
      <c r="AV24" s="35">
        <v>398.46</v>
      </c>
      <c r="AW24" s="35">
        <v>66.89</v>
      </c>
      <c r="AX24" s="35">
        <v>58.3</v>
      </c>
      <c r="AY24" s="35">
        <v>113.68</v>
      </c>
      <c r="AZ24" s="35">
        <v>-1.69</v>
      </c>
      <c r="BA24" s="35">
        <v>130</v>
      </c>
      <c r="BB24" s="35">
        <f t="shared" si="10"/>
        <v>765.63999999999987</v>
      </c>
      <c r="BC24" s="35">
        <f t="shared" si="11"/>
        <v>803.92199999999991</v>
      </c>
      <c r="BE24" s="35">
        <v>367.88</v>
      </c>
      <c r="BF24" s="35">
        <v>51</v>
      </c>
      <c r="BG24" s="35">
        <v>41</v>
      </c>
      <c r="BH24" s="35">
        <v>90</v>
      </c>
      <c r="BI24" s="35">
        <v>-42</v>
      </c>
      <c r="BJ24" s="35">
        <v>130</v>
      </c>
      <c r="BK24" s="35">
        <f t="shared" si="12"/>
        <v>637.88</v>
      </c>
      <c r="BL24" s="35">
        <f t="shared" si="13"/>
        <v>669.774</v>
      </c>
      <c r="BN24" s="35">
        <v>356.84</v>
      </c>
      <c r="BO24" s="35">
        <v>50</v>
      </c>
      <c r="BP24" s="35">
        <v>47</v>
      </c>
      <c r="BQ24" s="35">
        <v>92</v>
      </c>
      <c r="BR24" s="35">
        <v>-41</v>
      </c>
      <c r="BS24" s="35">
        <v>130</v>
      </c>
      <c r="BT24" s="35">
        <f t="shared" si="14"/>
        <v>634.83999999999992</v>
      </c>
      <c r="BU24" s="35">
        <f t="shared" si="15"/>
        <v>666.58199999999999</v>
      </c>
      <c r="BW24" s="35">
        <v>277.56</v>
      </c>
      <c r="BX24" s="35">
        <v>49</v>
      </c>
      <c r="BY24" s="35">
        <v>42</v>
      </c>
      <c r="BZ24" s="35">
        <v>94</v>
      </c>
      <c r="CA24" s="35">
        <v>-1</v>
      </c>
      <c r="CB24" s="35">
        <v>130</v>
      </c>
      <c r="CC24" s="35">
        <f t="shared" si="16"/>
        <v>591.55999999999995</v>
      </c>
      <c r="CD24" s="35">
        <f t="shared" si="17"/>
        <v>621.13799999999992</v>
      </c>
    </row>
    <row r="25" spans="2:82" s="23" customFormat="1" x14ac:dyDescent="0.35">
      <c r="B25" s="20">
        <v>2040</v>
      </c>
      <c r="C25" s="35">
        <v>469.81</v>
      </c>
      <c r="D25" s="35">
        <v>58.22</v>
      </c>
      <c r="E25" s="35">
        <v>51.84</v>
      </c>
      <c r="F25" s="35">
        <v>107.8</v>
      </c>
      <c r="G25" s="35">
        <v>-8.8800000000000008</v>
      </c>
      <c r="H25" s="35">
        <v>129</v>
      </c>
      <c r="I25" s="35">
        <f t="shared" si="0"/>
        <v>807.79</v>
      </c>
      <c r="J25" s="35">
        <f t="shared" si="1"/>
        <v>848.17949999999996</v>
      </c>
      <c r="K25"/>
      <c r="L25" s="35">
        <v>508.95</v>
      </c>
      <c r="M25" s="35">
        <v>71.040000000000006</v>
      </c>
      <c r="N25" s="35">
        <v>65.67</v>
      </c>
      <c r="O25" s="35">
        <v>113.95</v>
      </c>
      <c r="P25" s="35">
        <v>-11.52</v>
      </c>
      <c r="Q25" s="35">
        <v>129</v>
      </c>
      <c r="R25" s="35">
        <f t="shared" si="2"/>
        <v>877.09</v>
      </c>
      <c r="S25" s="35">
        <f t="shared" si="3"/>
        <v>920.94450000000006</v>
      </c>
      <c r="U25" s="35">
        <v>419.83</v>
      </c>
      <c r="V25" s="35">
        <v>69.849999999999994</v>
      </c>
      <c r="W25" s="35">
        <v>62.78</v>
      </c>
      <c r="X25" s="35">
        <v>116.61</v>
      </c>
      <c r="Y25" s="35">
        <v>-3.59</v>
      </c>
      <c r="Z25" s="35">
        <v>129</v>
      </c>
      <c r="AA25" s="35">
        <f t="shared" si="4"/>
        <v>794.4799999999999</v>
      </c>
      <c r="AB25" s="35">
        <f t="shared" si="5"/>
        <v>834.20399999999995</v>
      </c>
      <c r="AD25" s="35">
        <v>472.69</v>
      </c>
      <c r="AE25" s="35">
        <v>57.54</v>
      </c>
      <c r="AF25" s="35">
        <v>52.78</v>
      </c>
      <c r="AG25" s="35">
        <v>107.41</v>
      </c>
      <c r="AH25" s="35">
        <v>-8.93</v>
      </c>
      <c r="AI25" s="35">
        <v>129</v>
      </c>
      <c r="AJ25" s="35">
        <f t="shared" si="6"/>
        <v>810.49</v>
      </c>
      <c r="AK25" s="35">
        <f t="shared" si="7"/>
        <v>851.0145</v>
      </c>
      <c r="AM25" s="35">
        <v>471.73</v>
      </c>
      <c r="AN25" s="35">
        <v>62.65</v>
      </c>
      <c r="AO25" s="35">
        <v>61.9</v>
      </c>
      <c r="AP25" s="35">
        <v>113.2</v>
      </c>
      <c r="AQ25" s="35">
        <v>-9.15</v>
      </c>
      <c r="AR25" s="35">
        <v>129</v>
      </c>
      <c r="AS25" s="35">
        <f t="shared" si="8"/>
        <v>829.33</v>
      </c>
      <c r="AT25" s="35">
        <f t="shared" si="9"/>
        <v>870.79650000000004</v>
      </c>
      <c r="AV25" s="35">
        <v>368.9</v>
      </c>
      <c r="AW25" s="35">
        <v>69.69</v>
      </c>
      <c r="AX25" s="35">
        <v>56.65</v>
      </c>
      <c r="AY25" s="35">
        <v>116.42</v>
      </c>
      <c r="AZ25" s="35">
        <v>0.88</v>
      </c>
      <c r="BA25" s="35">
        <v>129</v>
      </c>
      <c r="BB25" s="35">
        <f t="shared" si="10"/>
        <v>741.54</v>
      </c>
      <c r="BC25" s="35">
        <f t="shared" si="11"/>
        <v>778.61699999999996</v>
      </c>
      <c r="BE25" s="35">
        <v>376.46</v>
      </c>
      <c r="BF25" s="35">
        <v>51</v>
      </c>
      <c r="BG25" s="35">
        <v>42</v>
      </c>
      <c r="BH25" s="35">
        <v>90</v>
      </c>
      <c r="BI25" s="35">
        <v>-33</v>
      </c>
      <c r="BJ25" s="35">
        <v>129</v>
      </c>
      <c r="BK25" s="35">
        <f t="shared" si="12"/>
        <v>655.46</v>
      </c>
      <c r="BL25" s="35">
        <f t="shared" si="13"/>
        <v>688.23300000000006</v>
      </c>
      <c r="BN25" s="35">
        <v>346.92</v>
      </c>
      <c r="BO25" s="35">
        <v>51</v>
      </c>
      <c r="BP25" s="35">
        <v>47</v>
      </c>
      <c r="BQ25" s="35">
        <v>93</v>
      </c>
      <c r="BR25" s="35">
        <v>-31</v>
      </c>
      <c r="BS25" s="35">
        <v>129</v>
      </c>
      <c r="BT25" s="35">
        <f t="shared" si="14"/>
        <v>635.92000000000007</v>
      </c>
      <c r="BU25" s="35">
        <f t="shared" si="15"/>
        <v>667.71600000000012</v>
      </c>
      <c r="BW25" s="35">
        <v>264.99</v>
      </c>
      <c r="BX25" s="35">
        <v>50</v>
      </c>
      <c r="BY25" s="35">
        <v>42</v>
      </c>
      <c r="BZ25" s="35">
        <v>98</v>
      </c>
      <c r="CA25" s="35">
        <v>0</v>
      </c>
      <c r="CB25" s="35">
        <v>129</v>
      </c>
      <c r="CC25" s="35">
        <f t="shared" si="16"/>
        <v>583.99</v>
      </c>
      <c r="CD25" s="35">
        <f t="shared" si="17"/>
        <v>613.18950000000007</v>
      </c>
    </row>
    <row r="26" spans="2:82" s="23" customFormat="1" x14ac:dyDescent="0.35">
      <c r="B26" s="20">
        <v>2041</v>
      </c>
      <c r="C26" s="35">
        <v>487.82</v>
      </c>
      <c r="D26" s="35">
        <v>54.42</v>
      </c>
      <c r="E26" s="35">
        <v>53.93</v>
      </c>
      <c r="F26" s="35">
        <v>108.33</v>
      </c>
      <c r="G26" s="35">
        <v>-7.53</v>
      </c>
      <c r="H26" s="35">
        <v>131</v>
      </c>
      <c r="I26" s="35">
        <f t="shared" si="0"/>
        <v>827.97</v>
      </c>
      <c r="J26" s="35">
        <f t="shared" si="1"/>
        <v>869.36850000000004</v>
      </c>
      <c r="K26"/>
      <c r="L26" s="35">
        <v>518.49</v>
      </c>
      <c r="M26" s="35">
        <v>70.97</v>
      </c>
      <c r="N26" s="35">
        <v>67.349999999999994</v>
      </c>
      <c r="O26" s="35">
        <v>113.14</v>
      </c>
      <c r="P26" s="35">
        <v>-9.0500000000000007</v>
      </c>
      <c r="Q26" s="35">
        <v>131</v>
      </c>
      <c r="R26" s="35">
        <f t="shared" si="2"/>
        <v>891.90000000000009</v>
      </c>
      <c r="S26" s="35">
        <f t="shared" si="3"/>
        <v>936.49500000000012</v>
      </c>
      <c r="U26" s="35">
        <v>417.34</v>
      </c>
      <c r="V26" s="35">
        <v>68.150000000000006</v>
      </c>
      <c r="W26" s="35">
        <v>64.099999999999994</v>
      </c>
      <c r="X26" s="35">
        <v>120.01</v>
      </c>
      <c r="Y26" s="35">
        <v>-2.5099999999999998</v>
      </c>
      <c r="Z26" s="35">
        <v>131</v>
      </c>
      <c r="AA26" s="35">
        <f t="shared" si="4"/>
        <v>798.09</v>
      </c>
      <c r="AB26" s="35">
        <f t="shared" si="5"/>
        <v>837.99450000000002</v>
      </c>
      <c r="AD26" s="35">
        <v>473.43</v>
      </c>
      <c r="AE26" s="35">
        <v>53.41</v>
      </c>
      <c r="AF26" s="35">
        <v>53.15</v>
      </c>
      <c r="AG26" s="35">
        <v>108.3</v>
      </c>
      <c r="AH26" s="35">
        <v>-7.19</v>
      </c>
      <c r="AI26" s="35">
        <v>131</v>
      </c>
      <c r="AJ26" s="35">
        <f t="shared" si="6"/>
        <v>812.09999999999991</v>
      </c>
      <c r="AK26" s="35">
        <f t="shared" si="7"/>
        <v>852.70499999999993</v>
      </c>
      <c r="AM26" s="35">
        <v>641.38</v>
      </c>
      <c r="AN26" s="35">
        <v>59.12</v>
      </c>
      <c r="AO26" s="35">
        <v>81.739999999999995</v>
      </c>
      <c r="AP26" s="35">
        <v>114.41</v>
      </c>
      <c r="AQ26" s="35">
        <v>-13.68</v>
      </c>
      <c r="AR26" s="35">
        <v>131</v>
      </c>
      <c r="AS26" s="35">
        <f t="shared" si="8"/>
        <v>1013.97</v>
      </c>
      <c r="AT26" s="35">
        <f t="shared" si="9"/>
        <v>1064.6685</v>
      </c>
      <c r="AV26" s="35">
        <v>362.5</v>
      </c>
      <c r="AW26" s="35">
        <v>66.849999999999994</v>
      </c>
      <c r="AX26" s="35">
        <v>57.43</v>
      </c>
      <c r="AY26" s="35">
        <v>119.66</v>
      </c>
      <c r="AZ26" s="35">
        <v>1.47</v>
      </c>
      <c r="BA26" s="35">
        <v>131</v>
      </c>
      <c r="BB26" s="35">
        <f t="shared" si="10"/>
        <v>738.91000000000008</v>
      </c>
      <c r="BC26" s="35">
        <f t="shared" si="11"/>
        <v>775.85550000000012</v>
      </c>
      <c r="BE26" s="35">
        <v>380.86</v>
      </c>
      <c r="BF26" s="35">
        <v>50</v>
      </c>
      <c r="BG26" s="35">
        <v>44</v>
      </c>
      <c r="BH26" s="35">
        <v>91</v>
      </c>
      <c r="BI26" s="35">
        <v>-26</v>
      </c>
      <c r="BJ26" s="35">
        <v>131</v>
      </c>
      <c r="BK26" s="35">
        <f t="shared" si="12"/>
        <v>670.86</v>
      </c>
      <c r="BL26" s="35">
        <f t="shared" si="13"/>
        <v>704.40300000000002</v>
      </c>
      <c r="BN26" s="35">
        <v>386.21</v>
      </c>
      <c r="BO26" s="35">
        <v>50</v>
      </c>
      <c r="BP26" s="35">
        <v>51</v>
      </c>
      <c r="BQ26" s="35">
        <v>95</v>
      </c>
      <c r="BR26" s="35">
        <v>-25</v>
      </c>
      <c r="BS26" s="35">
        <v>131</v>
      </c>
      <c r="BT26" s="35">
        <f t="shared" si="14"/>
        <v>688.21</v>
      </c>
      <c r="BU26" s="35">
        <f t="shared" si="15"/>
        <v>722.62050000000011</v>
      </c>
      <c r="BW26" s="35">
        <v>270.20999999999998</v>
      </c>
      <c r="BX26" s="35">
        <v>51</v>
      </c>
      <c r="BY26" s="35">
        <v>44</v>
      </c>
      <c r="BZ26" s="35">
        <v>99</v>
      </c>
      <c r="CA26" s="35">
        <v>1</v>
      </c>
      <c r="CB26" s="35">
        <v>131</v>
      </c>
      <c r="CC26" s="35">
        <f t="shared" si="16"/>
        <v>596.21</v>
      </c>
      <c r="CD26" s="35">
        <f t="shared" si="17"/>
        <v>626.02050000000008</v>
      </c>
    </row>
    <row r="27" spans="2:82" s="23" customFormat="1" x14ac:dyDescent="0.35">
      <c r="B27" s="20">
        <v>2042</v>
      </c>
      <c r="C27" s="35">
        <v>486.83</v>
      </c>
      <c r="D27" s="35">
        <v>48.49</v>
      </c>
      <c r="E27" s="35">
        <v>54.29</v>
      </c>
      <c r="F27" s="35">
        <v>106.09</v>
      </c>
      <c r="G27" s="35">
        <v>-5.19</v>
      </c>
      <c r="H27" s="35">
        <v>132</v>
      </c>
      <c r="I27" s="35">
        <f t="shared" si="0"/>
        <v>822.50999999999988</v>
      </c>
      <c r="J27" s="35">
        <f t="shared" si="1"/>
        <v>863.63549999999987</v>
      </c>
      <c r="K27"/>
      <c r="L27" s="35">
        <v>530.96</v>
      </c>
      <c r="M27" s="35">
        <v>68.8</v>
      </c>
      <c r="N27" s="35">
        <v>69.47</v>
      </c>
      <c r="O27" s="35">
        <v>112.85</v>
      </c>
      <c r="P27" s="35">
        <v>-6.55</v>
      </c>
      <c r="Q27" s="35">
        <v>132</v>
      </c>
      <c r="R27" s="35">
        <f t="shared" si="2"/>
        <v>907.53000000000009</v>
      </c>
      <c r="S27" s="35">
        <f t="shared" si="3"/>
        <v>952.90650000000016</v>
      </c>
      <c r="U27" s="35">
        <v>430.25</v>
      </c>
      <c r="V27" s="35">
        <v>68.09</v>
      </c>
      <c r="W27" s="35">
        <v>67.180000000000007</v>
      </c>
      <c r="X27" s="35">
        <v>121.41</v>
      </c>
      <c r="Y27" s="35">
        <v>-1.96</v>
      </c>
      <c r="Z27" s="35">
        <v>132</v>
      </c>
      <c r="AA27" s="35">
        <f t="shared" si="4"/>
        <v>816.96999999999991</v>
      </c>
      <c r="AB27" s="35">
        <f t="shared" si="5"/>
        <v>857.81849999999997</v>
      </c>
      <c r="AD27" s="35">
        <v>483.52</v>
      </c>
      <c r="AE27" s="35">
        <v>45.47</v>
      </c>
      <c r="AF27" s="35">
        <v>54.61</v>
      </c>
      <c r="AG27" s="35">
        <v>105.75</v>
      </c>
      <c r="AH27" s="35">
        <v>-5.0999999999999996</v>
      </c>
      <c r="AI27" s="35">
        <v>132</v>
      </c>
      <c r="AJ27" s="35">
        <f t="shared" si="6"/>
        <v>816.25</v>
      </c>
      <c r="AK27" s="35">
        <f t="shared" si="7"/>
        <v>857.0625</v>
      </c>
      <c r="AM27" s="35">
        <v>523.21</v>
      </c>
      <c r="AN27" s="35">
        <v>58.29</v>
      </c>
      <c r="AO27" s="35">
        <v>70.23</v>
      </c>
      <c r="AP27" s="35">
        <v>112.54</v>
      </c>
      <c r="AQ27" s="35">
        <v>-7.68</v>
      </c>
      <c r="AR27" s="35">
        <v>132</v>
      </c>
      <c r="AS27" s="35">
        <f t="shared" si="8"/>
        <v>888.59</v>
      </c>
      <c r="AT27" s="35">
        <f t="shared" si="9"/>
        <v>933.01950000000011</v>
      </c>
      <c r="AV27" s="35">
        <v>336.35</v>
      </c>
      <c r="AW27" s="35">
        <v>63.35</v>
      </c>
      <c r="AX27" s="35">
        <v>55.98</v>
      </c>
      <c r="AY27" s="35">
        <v>119.79</v>
      </c>
      <c r="AZ27" s="35">
        <v>1.64</v>
      </c>
      <c r="BA27" s="35">
        <v>132</v>
      </c>
      <c r="BB27" s="35">
        <f t="shared" si="10"/>
        <v>709.11</v>
      </c>
      <c r="BC27" s="35">
        <f t="shared" si="11"/>
        <v>744.56550000000004</v>
      </c>
      <c r="BE27" s="35">
        <v>382.89</v>
      </c>
      <c r="BF27" s="35">
        <v>49</v>
      </c>
      <c r="BG27" s="35">
        <v>45</v>
      </c>
      <c r="BH27" s="35">
        <v>93</v>
      </c>
      <c r="BI27" s="35">
        <v>-18</v>
      </c>
      <c r="BJ27" s="35">
        <v>132</v>
      </c>
      <c r="BK27" s="35">
        <f t="shared" si="12"/>
        <v>683.89</v>
      </c>
      <c r="BL27" s="35">
        <f t="shared" si="13"/>
        <v>718.08450000000005</v>
      </c>
      <c r="BN27" s="35">
        <v>383.54</v>
      </c>
      <c r="BO27" s="35">
        <v>49</v>
      </c>
      <c r="BP27" s="35">
        <v>50</v>
      </c>
      <c r="BQ27" s="35">
        <v>98</v>
      </c>
      <c r="BR27" s="35">
        <v>-17</v>
      </c>
      <c r="BS27" s="35">
        <v>132</v>
      </c>
      <c r="BT27" s="35">
        <f t="shared" si="14"/>
        <v>695.54</v>
      </c>
      <c r="BU27" s="35">
        <f t="shared" si="15"/>
        <v>730.31700000000001</v>
      </c>
      <c r="BW27" s="35">
        <v>259.60000000000002</v>
      </c>
      <c r="BX27" s="35">
        <v>52</v>
      </c>
      <c r="BY27" s="35">
        <v>44</v>
      </c>
      <c r="BZ27" s="35">
        <v>102</v>
      </c>
      <c r="CA27" s="35">
        <v>2</v>
      </c>
      <c r="CB27" s="35">
        <v>132</v>
      </c>
      <c r="CC27" s="35">
        <f t="shared" si="16"/>
        <v>591.6</v>
      </c>
      <c r="CD27" s="35">
        <f t="shared" si="17"/>
        <v>621.18000000000006</v>
      </c>
    </row>
    <row r="28" spans="2:82" s="23" customFormat="1" x14ac:dyDescent="0.35">
      <c r="B28" s="20">
        <v>2043</v>
      </c>
      <c r="C28" s="35">
        <v>470.34</v>
      </c>
      <c r="D28" s="35">
        <v>43.92</v>
      </c>
      <c r="E28" s="35">
        <v>53.77</v>
      </c>
      <c r="F28" s="35">
        <v>107.17</v>
      </c>
      <c r="G28" s="35">
        <v>-2.89</v>
      </c>
      <c r="H28" s="35">
        <v>132</v>
      </c>
      <c r="I28" s="35">
        <f t="shared" si="0"/>
        <v>804.31</v>
      </c>
      <c r="J28" s="35">
        <f t="shared" si="1"/>
        <v>844.52549999999997</v>
      </c>
      <c r="K28"/>
      <c r="L28" s="35">
        <v>464.44</v>
      </c>
      <c r="M28" s="35">
        <v>70.03</v>
      </c>
      <c r="N28" s="35">
        <v>63.96</v>
      </c>
      <c r="O28" s="35">
        <v>114.67</v>
      </c>
      <c r="P28" s="35">
        <v>-2.92</v>
      </c>
      <c r="Q28" s="35">
        <v>132</v>
      </c>
      <c r="R28" s="35">
        <f t="shared" si="2"/>
        <v>842.18000000000006</v>
      </c>
      <c r="S28" s="35">
        <f t="shared" si="3"/>
        <v>884.2890000000001</v>
      </c>
      <c r="U28" s="35">
        <v>410</v>
      </c>
      <c r="V28" s="35">
        <v>70.12</v>
      </c>
      <c r="W28" s="35">
        <v>66.709999999999994</v>
      </c>
      <c r="X28" s="35">
        <v>121.22</v>
      </c>
      <c r="Y28" s="35">
        <v>-0.25</v>
      </c>
      <c r="Z28" s="35">
        <v>132</v>
      </c>
      <c r="AA28" s="35">
        <f t="shared" si="4"/>
        <v>799.80000000000007</v>
      </c>
      <c r="AB28" s="35">
        <f t="shared" si="5"/>
        <v>839.79000000000008</v>
      </c>
      <c r="AD28" s="35">
        <v>494.54</v>
      </c>
      <c r="AE28" s="35">
        <v>39.92</v>
      </c>
      <c r="AF28" s="35">
        <v>56.56</v>
      </c>
      <c r="AG28" s="35">
        <v>107.39</v>
      </c>
      <c r="AH28" s="35">
        <v>-3.41</v>
      </c>
      <c r="AI28" s="35">
        <v>132</v>
      </c>
      <c r="AJ28" s="35">
        <f t="shared" si="6"/>
        <v>827</v>
      </c>
      <c r="AK28" s="35">
        <f t="shared" si="7"/>
        <v>868.35</v>
      </c>
      <c r="AM28" s="35">
        <v>396.1</v>
      </c>
      <c r="AN28" s="35">
        <v>56.3</v>
      </c>
      <c r="AO28" s="35">
        <v>57.84</v>
      </c>
      <c r="AP28" s="35">
        <v>114.31</v>
      </c>
      <c r="AQ28" s="35">
        <v>-1.85</v>
      </c>
      <c r="AR28" s="35">
        <v>132</v>
      </c>
      <c r="AS28" s="35">
        <f t="shared" si="8"/>
        <v>754.69999999999993</v>
      </c>
      <c r="AT28" s="35">
        <f t="shared" si="9"/>
        <v>792.43499999999995</v>
      </c>
      <c r="AV28" s="35">
        <v>309.08</v>
      </c>
      <c r="AW28" s="35">
        <v>60.17</v>
      </c>
      <c r="AX28" s="35">
        <v>54.66</v>
      </c>
      <c r="AY28" s="35">
        <v>120.25</v>
      </c>
      <c r="AZ28" s="35">
        <v>2.3199999999999998</v>
      </c>
      <c r="BA28" s="35">
        <v>132</v>
      </c>
      <c r="BB28" s="35">
        <f t="shared" si="10"/>
        <v>678.48</v>
      </c>
      <c r="BC28" s="35">
        <f t="shared" si="11"/>
        <v>712.404</v>
      </c>
      <c r="BE28" s="35">
        <v>375.68</v>
      </c>
      <c r="BF28" s="35">
        <v>47</v>
      </c>
      <c r="BG28" s="35">
        <v>45</v>
      </c>
      <c r="BH28" s="35">
        <v>93</v>
      </c>
      <c r="BI28" s="35">
        <v>-11</v>
      </c>
      <c r="BJ28" s="35">
        <v>132</v>
      </c>
      <c r="BK28" s="35">
        <f t="shared" si="12"/>
        <v>681.68000000000006</v>
      </c>
      <c r="BL28" s="35">
        <f t="shared" si="13"/>
        <v>715.76400000000012</v>
      </c>
      <c r="BN28" s="35">
        <v>424.82</v>
      </c>
      <c r="BO28" s="35">
        <v>47</v>
      </c>
      <c r="BP28" s="35">
        <v>55</v>
      </c>
      <c r="BQ28" s="35">
        <v>97</v>
      </c>
      <c r="BR28" s="35">
        <v>-11</v>
      </c>
      <c r="BS28" s="35">
        <v>132</v>
      </c>
      <c r="BT28" s="35">
        <f t="shared" si="14"/>
        <v>744.81999999999994</v>
      </c>
      <c r="BU28" s="35">
        <f t="shared" si="15"/>
        <v>782.06099999999992</v>
      </c>
      <c r="BW28" s="35">
        <v>244.87</v>
      </c>
      <c r="BX28" s="35">
        <v>51</v>
      </c>
      <c r="BY28" s="35">
        <v>44</v>
      </c>
      <c r="BZ28" s="35">
        <v>102</v>
      </c>
      <c r="CA28" s="35">
        <v>2</v>
      </c>
      <c r="CB28" s="35">
        <v>132</v>
      </c>
      <c r="CC28" s="35">
        <f t="shared" si="16"/>
        <v>575.87</v>
      </c>
      <c r="CD28" s="35">
        <f t="shared" si="17"/>
        <v>604.6635</v>
      </c>
    </row>
    <row r="29" spans="2:82" s="23" customFormat="1" x14ac:dyDescent="0.35">
      <c r="B29" s="20">
        <v>2044</v>
      </c>
      <c r="C29" s="35">
        <v>470.51</v>
      </c>
      <c r="D29" s="35">
        <v>39.15</v>
      </c>
      <c r="E29" s="35">
        <v>54.48</v>
      </c>
      <c r="F29" s="35">
        <v>107.35</v>
      </c>
      <c r="G29" s="35">
        <v>-1.28</v>
      </c>
      <c r="H29" s="35">
        <v>130</v>
      </c>
      <c r="I29" s="35">
        <f t="shared" si="0"/>
        <v>800.21</v>
      </c>
      <c r="J29" s="35">
        <f t="shared" si="1"/>
        <v>840.22050000000013</v>
      </c>
      <c r="K29"/>
      <c r="L29" s="35">
        <v>505.03</v>
      </c>
      <c r="M29" s="35">
        <v>59.43</v>
      </c>
      <c r="N29" s="35">
        <v>70.27</v>
      </c>
      <c r="O29" s="35">
        <v>115.41</v>
      </c>
      <c r="P29" s="35">
        <v>-1.4</v>
      </c>
      <c r="Q29" s="35">
        <v>130</v>
      </c>
      <c r="R29" s="35">
        <f t="shared" si="2"/>
        <v>878.7399999999999</v>
      </c>
      <c r="S29" s="35">
        <f t="shared" si="3"/>
        <v>922.67699999999991</v>
      </c>
      <c r="U29" s="35">
        <v>368.08</v>
      </c>
      <c r="V29" s="35">
        <v>68.06</v>
      </c>
      <c r="W29" s="35">
        <v>63.49</v>
      </c>
      <c r="X29" s="35">
        <v>122.82</v>
      </c>
      <c r="Y29" s="35">
        <v>1.1399999999999999</v>
      </c>
      <c r="Z29" s="35">
        <v>130</v>
      </c>
      <c r="AA29" s="35">
        <f t="shared" si="4"/>
        <v>753.59</v>
      </c>
      <c r="AB29" s="35">
        <f t="shared" si="5"/>
        <v>791.26950000000011</v>
      </c>
      <c r="AD29" s="35">
        <v>525.72</v>
      </c>
      <c r="AE29" s="35">
        <v>30.76</v>
      </c>
      <c r="AF29" s="35">
        <v>60.5</v>
      </c>
      <c r="AG29" s="35">
        <v>108.32</v>
      </c>
      <c r="AH29" s="35">
        <v>-1.87</v>
      </c>
      <c r="AI29" s="35">
        <v>130</v>
      </c>
      <c r="AJ29" s="35">
        <f t="shared" si="6"/>
        <v>853.43</v>
      </c>
      <c r="AK29" s="35">
        <f t="shared" si="7"/>
        <v>896.10149999999999</v>
      </c>
      <c r="AM29" s="35">
        <v>357.81</v>
      </c>
      <c r="AN29" s="35">
        <v>51.21</v>
      </c>
      <c r="AO29" s="35">
        <v>54.94</v>
      </c>
      <c r="AP29" s="35">
        <v>115.43</v>
      </c>
      <c r="AQ29" s="35">
        <v>-0.18</v>
      </c>
      <c r="AR29" s="35">
        <v>130</v>
      </c>
      <c r="AS29" s="35">
        <f t="shared" si="8"/>
        <v>709.21</v>
      </c>
      <c r="AT29" s="35">
        <f t="shared" si="9"/>
        <v>744.67050000000006</v>
      </c>
      <c r="AV29" s="35">
        <v>283.86</v>
      </c>
      <c r="AW29" s="35">
        <v>57.08</v>
      </c>
      <c r="AX29" s="35">
        <v>53.03</v>
      </c>
      <c r="AY29" s="35">
        <v>123.79</v>
      </c>
      <c r="AZ29" s="35">
        <v>2.23</v>
      </c>
      <c r="BA29" s="35">
        <v>130</v>
      </c>
      <c r="BB29" s="35">
        <f t="shared" si="10"/>
        <v>649.99</v>
      </c>
      <c r="BC29" s="35">
        <f t="shared" si="11"/>
        <v>682.48950000000002</v>
      </c>
      <c r="BE29" s="35">
        <v>366.58</v>
      </c>
      <c r="BF29" s="35">
        <v>45</v>
      </c>
      <c r="BG29" s="35">
        <v>45</v>
      </c>
      <c r="BH29" s="35">
        <v>93</v>
      </c>
      <c r="BI29" s="35">
        <v>-5</v>
      </c>
      <c r="BJ29" s="35">
        <v>130</v>
      </c>
      <c r="BK29" s="35">
        <f t="shared" si="12"/>
        <v>674.57999999999993</v>
      </c>
      <c r="BL29" s="35">
        <f t="shared" si="13"/>
        <v>708.30899999999997</v>
      </c>
      <c r="BN29" s="35">
        <v>323.7</v>
      </c>
      <c r="BO29" s="35">
        <v>46</v>
      </c>
      <c r="BP29" s="35">
        <v>51</v>
      </c>
      <c r="BQ29" s="35">
        <v>98</v>
      </c>
      <c r="BR29" s="35">
        <v>-4</v>
      </c>
      <c r="BS29" s="35">
        <v>130</v>
      </c>
      <c r="BT29" s="35">
        <f t="shared" si="14"/>
        <v>644.70000000000005</v>
      </c>
      <c r="BU29" s="35">
        <f t="shared" si="15"/>
        <v>676.93500000000006</v>
      </c>
      <c r="BW29" s="35">
        <v>224.99</v>
      </c>
      <c r="BX29" s="35">
        <v>48</v>
      </c>
      <c r="BY29" s="35">
        <v>43</v>
      </c>
      <c r="BZ29" s="35">
        <v>103</v>
      </c>
      <c r="CA29" s="35">
        <v>3</v>
      </c>
      <c r="CB29" s="35">
        <v>130</v>
      </c>
      <c r="CC29" s="35">
        <f t="shared" si="16"/>
        <v>551.99</v>
      </c>
      <c r="CD29" s="35">
        <f t="shared" si="17"/>
        <v>579.58950000000004</v>
      </c>
    </row>
    <row r="30" spans="2:82" s="23" customFormat="1" x14ac:dyDescent="0.35">
      <c r="B30" s="20">
        <v>2045</v>
      </c>
      <c r="C30" s="35">
        <v>586.1</v>
      </c>
      <c r="D30" s="35">
        <v>29.37</v>
      </c>
      <c r="E30" s="35">
        <v>64.400000000000006</v>
      </c>
      <c r="F30" s="35">
        <v>107.52</v>
      </c>
      <c r="G30" s="35">
        <v>0</v>
      </c>
      <c r="H30" s="35">
        <v>129</v>
      </c>
      <c r="I30" s="35">
        <f t="shared" si="0"/>
        <v>916.39</v>
      </c>
      <c r="J30" s="35">
        <f t="shared" si="1"/>
        <v>962.20950000000005</v>
      </c>
      <c r="K30"/>
      <c r="L30" s="35">
        <v>367.55</v>
      </c>
      <c r="M30" s="35">
        <v>49.05</v>
      </c>
      <c r="N30" s="35">
        <v>55.98</v>
      </c>
      <c r="O30" s="35">
        <v>114.82</v>
      </c>
      <c r="P30" s="35">
        <v>0</v>
      </c>
      <c r="Q30" s="35">
        <v>129</v>
      </c>
      <c r="R30" s="35">
        <f t="shared" si="2"/>
        <v>716.40000000000009</v>
      </c>
      <c r="S30" s="35">
        <f t="shared" si="3"/>
        <v>752.22000000000014</v>
      </c>
      <c r="U30" s="35">
        <v>341.68</v>
      </c>
      <c r="V30" s="35">
        <v>53.64</v>
      </c>
      <c r="W30" s="35">
        <v>60.91</v>
      </c>
      <c r="X30" s="35">
        <v>125.39</v>
      </c>
      <c r="Y30" s="35">
        <v>1.17</v>
      </c>
      <c r="Z30" s="35">
        <v>129</v>
      </c>
      <c r="AA30" s="35">
        <f t="shared" si="4"/>
        <v>711.79</v>
      </c>
      <c r="AB30" s="35">
        <f t="shared" si="5"/>
        <v>747.37950000000001</v>
      </c>
      <c r="AD30" s="35">
        <v>521.46</v>
      </c>
      <c r="AE30" s="35">
        <v>25.57</v>
      </c>
      <c r="AF30" s="35">
        <v>60.26</v>
      </c>
      <c r="AG30" s="35">
        <v>107.83</v>
      </c>
      <c r="AH30" s="35">
        <v>0</v>
      </c>
      <c r="AI30" s="35">
        <v>129</v>
      </c>
      <c r="AJ30" s="35">
        <f t="shared" si="6"/>
        <v>844.12000000000012</v>
      </c>
      <c r="AK30" s="35">
        <f t="shared" si="7"/>
        <v>886.32600000000014</v>
      </c>
      <c r="AM30" s="35">
        <v>356.09</v>
      </c>
      <c r="AN30" s="35">
        <v>43.95</v>
      </c>
      <c r="AO30" s="35">
        <v>55.68</v>
      </c>
      <c r="AP30" s="35">
        <v>115.67</v>
      </c>
      <c r="AQ30" s="35">
        <v>0</v>
      </c>
      <c r="AR30" s="35">
        <v>129</v>
      </c>
      <c r="AS30" s="35">
        <f t="shared" si="8"/>
        <v>700.39</v>
      </c>
      <c r="AT30" s="35">
        <f t="shared" si="9"/>
        <v>735.40949999999998</v>
      </c>
      <c r="AV30" s="35">
        <v>272.23</v>
      </c>
      <c r="AW30" s="35">
        <v>51.74</v>
      </c>
      <c r="AX30" s="35">
        <v>52.97</v>
      </c>
      <c r="AY30" s="35">
        <v>125.29</v>
      </c>
      <c r="AZ30" s="35">
        <v>1.17</v>
      </c>
      <c r="BA30" s="35">
        <v>129</v>
      </c>
      <c r="BB30" s="35">
        <f t="shared" si="10"/>
        <v>632.40000000000009</v>
      </c>
      <c r="BC30" s="35">
        <f t="shared" si="11"/>
        <v>664.0200000000001</v>
      </c>
      <c r="BE30" s="35">
        <v>333.09</v>
      </c>
      <c r="BF30" s="35">
        <v>43</v>
      </c>
      <c r="BG30" s="35">
        <v>44</v>
      </c>
      <c r="BH30" s="35">
        <v>94</v>
      </c>
      <c r="BI30" s="35">
        <v>0</v>
      </c>
      <c r="BJ30" s="35">
        <v>129</v>
      </c>
      <c r="BK30" s="35">
        <f t="shared" si="12"/>
        <v>643.08999999999992</v>
      </c>
      <c r="BL30" s="35">
        <f t="shared" si="13"/>
        <v>675.2444999999999</v>
      </c>
      <c r="BN30" s="35">
        <v>322.08</v>
      </c>
      <c r="BO30" s="35">
        <v>44</v>
      </c>
      <c r="BP30" s="35">
        <v>53</v>
      </c>
      <c r="BQ30" s="35">
        <v>100</v>
      </c>
      <c r="BR30" s="35">
        <v>0</v>
      </c>
      <c r="BS30" s="35">
        <v>129</v>
      </c>
      <c r="BT30" s="35">
        <f t="shared" si="14"/>
        <v>648.07999999999993</v>
      </c>
      <c r="BU30" s="35">
        <f t="shared" si="15"/>
        <v>680.48399999999992</v>
      </c>
      <c r="BW30" s="35">
        <v>214.17</v>
      </c>
      <c r="BX30" s="35">
        <v>47</v>
      </c>
      <c r="BY30" s="35">
        <v>43</v>
      </c>
      <c r="BZ30" s="35">
        <v>105</v>
      </c>
      <c r="CA30" s="35">
        <v>2</v>
      </c>
      <c r="CB30" s="35">
        <v>129</v>
      </c>
      <c r="CC30" s="35">
        <f t="shared" si="16"/>
        <v>540.16999999999996</v>
      </c>
      <c r="CD30" s="35">
        <f t="shared" si="17"/>
        <v>567.17849999999999</v>
      </c>
    </row>
    <row r="31" spans="2:82" s="23" customFormat="1" x14ac:dyDescent="0.35">
      <c r="B31" s="20">
        <v>2046</v>
      </c>
      <c r="C31" s="35">
        <v>626.29999999999995</v>
      </c>
      <c r="D31" s="35">
        <v>3.51</v>
      </c>
      <c r="E31" s="35">
        <v>66.97</v>
      </c>
      <c r="F31" s="35">
        <v>107.13</v>
      </c>
      <c r="G31" s="35">
        <v>0</v>
      </c>
      <c r="H31" s="35">
        <v>129</v>
      </c>
      <c r="I31" s="35">
        <f t="shared" si="0"/>
        <v>932.91</v>
      </c>
      <c r="J31" s="35">
        <f t="shared" si="1"/>
        <v>979.55550000000005</v>
      </c>
      <c r="K31"/>
      <c r="L31" s="35">
        <v>527.94000000000005</v>
      </c>
      <c r="M31" s="35">
        <v>9.3800000000000008</v>
      </c>
      <c r="N31" s="35">
        <v>72.88</v>
      </c>
      <c r="O31" s="35">
        <v>112.88</v>
      </c>
      <c r="P31" s="35">
        <v>0</v>
      </c>
      <c r="Q31" s="35">
        <v>129</v>
      </c>
      <c r="R31" s="35">
        <f t="shared" si="2"/>
        <v>852.08</v>
      </c>
      <c r="S31" s="35">
        <f t="shared" si="3"/>
        <v>894.68400000000008</v>
      </c>
      <c r="U31" s="35">
        <v>378.12</v>
      </c>
      <c r="V31" s="35">
        <v>26.21</v>
      </c>
      <c r="W31" s="35">
        <v>65.2</v>
      </c>
      <c r="X31" s="35">
        <v>123.04</v>
      </c>
      <c r="Y31" s="35">
        <v>0.83</v>
      </c>
      <c r="Z31" s="35">
        <v>129</v>
      </c>
      <c r="AA31" s="35">
        <f t="shared" si="4"/>
        <v>722.4</v>
      </c>
      <c r="AB31" s="35">
        <f t="shared" si="5"/>
        <v>758.52</v>
      </c>
      <c r="AD31" s="35">
        <v>522.96</v>
      </c>
      <c r="AE31" s="35">
        <v>5.1100000000000003</v>
      </c>
      <c r="AF31" s="35">
        <v>60.04</v>
      </c>
      <c r="AG31" s="35">
        <v>106.58</v>
      </c>
      <c r="AH31" s="35">
        <v>0</v>
      </c>
      <c r="AI31" s="35">
        <v>129</v>
      </c>
      <c r="AJ31" s="35">
        <f t="shared" si="6"/>
        <v>823.69</v>
      </c>
      <c r="AK31" s="35">
        <f t="shared" si="7"/>
        <v>864.87450000000013</v>
      </c>
      <c r="AM31" s="35">
        <v>495.67</v>
      </c>
      <c r="AN31" s="35">
        <v>27.33</v>
      </c>
      <c r="AO31" s="35">
        <v>72.09</v>
      </c>
      <c r="AP31" s="35">
        <v>113.51</v>
      </c>
      <c r="AQ31" s="35">
        <v>0</v>
      </c>
      <c r="AR31" s="35">
        <v>129</v>
      </c>
      <c r="AS31" s="35">
        <f t="shared" si="8"/>
        <v>837.6</v>
      </c>
      <c r="AT31" s="35">
        <f t="shared" si="9"/>
        <v>879.48</v>
      </c>
      <c r="AV31" s="35">
        <v>276.82</v>
      </c>
      <c r="AW31" s="35">
        <v>41.79</v>
      </c>
      <c r="AX31" s="35">
        <v>54.37</v>
      </c>
      <c r="AY31" s="35">
        <v>122.81</v>
      </c>
      <c r="AZ31" s="35">
        <v>0.68</v>
      </c>
      <c r="BA31" s="35">
        <v>129</v>
      </c>
      <c r="BB31" s="35">
        <f t="shared" si="10"/>
        <v>625.47</v>
      </c>
      <c r="BC31" s="35">
        <f t="shared" si="11"/>
        <v>656.74350000000004</v>
      </c>
      <c r="BE31" s="35">
        <v>376.55</v>
      </c>
      <c r="BF31" s="35">
        <v>41</v>
      </c>
      <c r="BG31" s="35">
        <v>44</v>
      </c>
      <c r="BH31" s="35">
        <v>95</v>
      </c>
      <c r="BI31" s="35">
        <v>0</v>
      </c>
      <c r="BJ31" s="35">
        <v>129</v>
      </c>
      <c r="BK31" s="35">
        <f t="shared" si="12"/>
        <v>685.55</v>
      </c>
      <c r="BL31" s="35">
        <f t="shared" si="13"/>
        <v>719.82749999999999</v>
      </c>
      <c r="BN31" s="35">
        <v>400.94</v>
      </c>
      <c r="BO31" s="35">
        <v>43</v>
      </c>
      <c r="BP31" s="35">
        <v>54</v>
      </c>
      <c r="BQ31" s="35">
        <v>103</v>
      </c>
      <c r="BR31" s="35">
        <v>0</v>
      </c>
      <c r="BS31" s="35">
        <v>129</v>
      </c>
      <c r="BT31" s="35">
        <f t="shared" si="14"/>
        <v>729.94</v>
      </c>
      <c r="BU31" s="35">
        <f t="shared" si="15"/>
        <v>766.43700000000013</v>
      </c>
      <c r="BW31" s="35">
        <v>200.65</v>
      </c>
      <c r="BX31" s="35">
        <v>44</v>
      </c>
      <c r="BY31" s="35">
        <v>42</v>
      </c>
      <c r="BZ31" s="35">
        <v>106</v>
      </c>
      <c r="CA31" s="35">
        <v>2</v>
      </c>
      <c r="CB31" s="35">
        <v>129</v>
      </c>
      <c r="CC31" s="35">
        <f t="shared" si="16"/>
        <v>523.65</v>
      </c>
      <c r="CD31" s="35">
        <f t="shared" si="17"/>
        <v>549.83249999999998</v>
      </c>
    </row>
    <row r="32" spans="2:82" s="23" customFormat="1" x14ac:dyDescent="0.35">
      <c r="B32" s="20">
        <v>2047</v>
      </c>
      <c r="C32" s="35">
        <v>624.59</v>
      </c>
      <c r="D32" s="35">
        <v>2.98</v>
      </c>
      <c r="E32" s="35">
        <v>67.010000000000005</v>
      </c>
      <c r="F32" s="35">
        <v>107.67</v>
      </c>
      <c r="G32" s="35">
        <v>0</v>
      </c>
      <c r="H32" s="35">
        <v>130</v>
      </c>
      <c r="I32" s="35">
        <f t="shared" si="0"/>
        <v>932.25</v>
      </c>
      <c r="J32" s="35">
        <f t="shared" si="1"/>
        <v>978.86250000000007</v>
      </c>
      <c r="K32"/>
      <c r="L32" s="35">
        <v>499.87</v>
      </c>
      <c r="M32" s="35">
        <v>4.9000000000000004</v>
      </c>
      <c r="N32" s="35">
        <v>69.760000000000005</v>
      </c>
      <c r="O32" s="35">
        <v>114.4</v>
      </c>
      <c r="P32" s="35">
        <v>0</v>
      </c>
      <c r="Q32" s="35">
        <v>130</v>
      </c>
      <c r="R32" s="35">
        <f t="shared" si="2"/>
        <v>818.93</v>
      </c>
      <c r="S32" s="35">
        <f t="shared" si="3"/>
        <v>859.87649999999996</v>
      </c>
      <c r="U32" s="35">
        <v>346.14</v>
      </c>
      <c r="V32" s="35">
        <v>9.08</v>
      </c>
      <c r="W32" s="35">
        <v>62.18</v>
      </c>
      <c r="X32" s="35">
        <v>124.42</v>
      </c>
      <c r="Y32" s="35">
        <v>0.77</v>
      </c>
      <c r="Z32" s="35">
        <v>130</v>
      </c>
      <c r="AA32" s="35">
        <f t="shared" si="4"/>
        <v>672.58999999999992</v>
      </c>
      <c r="AB32" s="35">
        <f t="shared" si="5"/>
        <v>706.21949999999993</v>
      </c>
      <c r="AD32" s="35">
        <v>543.33000000000004</v>
      </c>
      <c r="AE32" s="35">
        <v>4.33</v>
      </c>
      <c r="AF32" s="35">
        <v>62.55</v>
      </c>
      <c r="AG32" s="35">
        <v>107.68</v>
      </c>
      <c r="AH32" s="35">
        <v>0</v>
      </c>
      <c r="AI32" s="35">
        <v>130</v>
      </c>
      <c r="AJ32" s="35">
        <f t="shared" si="6"/>
        <v>847.8900000000001</v>
      </c>
      <c r="AK32" s="35">
        <f t="shared" si="7"/>
        <v>890.28450000000009</v>
      </c>
      <c r="AM32" s="35">
        <v>742.75</v>
      </c>
      <c r="AN32" s="35">
        <v>7.06</v>
      </c>
      <c r="AO32" s="35">
        <v>100.61</v>
      </c>
      <c r="AP32" s="35">
        <v>114.34</v>
      </c>
      <c r="AQ32" s="35">
        <v>0</v>
      </c>
      <c r="AR32" s="35">
        <v>130</v>
      </c>
      <c r="AS32" s="35">
        <f t="shared" si="8"/>
        <v>1094.76</v>
      </c>
      <c r="AT32" s="35">
        <f t="shared" si="9"/>
        <v>1149.498</v>
      </c>
      <c r="AV32" s="35">
        <v>288.97000000000003</v>
      </c>
      <c r="AW32" s="35">
        <v>40.520000000000003</v>
      </c>
      <c r="AX32" s="35">
        <v>56.66</v>
      </c>
      <c r="AY32" s="35">
        <v>124.47</v>
      </c>
      <c r="AZ32" s="35">
        <v>0.55000000000000004</v>
      </c>
      <c r="BA32" s="35">
        <v>130</v>
      </c>
      <c r="BB32" s="35">
        <f t="shared" si="10"/>
        <v>641.17000000000007</v>
      </c>
      <c r="BC32" s="35">
        <f t="shared" si="11"/>
        <v>673.22850000000005</v>
      </c>
      <c r="BE32" s="35">
        <v>347.31</v>
      </c>
      <c r="BF32" s="35">
        <v>36</v>
      </c>
      <c r="BG32" s="35">
        <v>42</v>
      </c>
      <c r="BH32" s="35">
        <v>95</v>
      </c>
      <c r="BI32" s="35">
        <v>0</v>
      </c>
      <c r="BJ32" s="35">
        <v>130</v>
      </c>
      <c r="BK32" s="35">
        <f t="shared" si="12"/>
        <v>650.30999999999995</v>
      </c>
      <c r="BL32" s="35">
        <f t="shared" si="13"/>
        <v>682.82549999999992</v>
      </c>
      <c r="BN32" s="35">
        <v>312.06</v>
      </c>
      <c r="BO32" s="35">
        <v>40</v>
      </c>
      <c r="BP32" s="35">
        <v>56</v>
      </c>
      <c r="BQ32" s="35">
        <v>103</v>
      </c>
      <c r="BR32" s="35">
        <v>1</v>
      </c>
      <c r="BS32" s="35">
        <v>130</v>
      </c>
      <c r="BT32" s="35">
        <f t="shared" si="14"/>
        <v>642.05999999999995</v>
      </c>
      <c r="BU32" s="35">
        <f t="shared" si="15"/>
        <v>674.16300000000001</v>
      </c>
      <c r="BW32" s="35">
        <v>183.98</v>
      </c>
      <c r="BX32" s="35">
        <v>43</v>
      </c>
      <c r="BY32" s="35">
        <v>41</v>
      </c>
      <c r="BZ32" s="35">
        <v>110</v>
      </c>
      <c r="CA32" s="35">
        <v>2</v>
      </c>
      <c r="CB32" s="35">
        <v>130</v>
      </c>
      <c r="CC32" s="35">
        <f t="shared" si="16"/>
        <v>509.98</v>
      </c>
      <c r="CD32" s="35">
        <f t="shared" si="17"/>
        <v>535.47900000000004</v>
      </c>
    </row>
    <row r="33" spans="1:82" s="23" customFormat="1" x14ac:dyDescent="0.35">
      <c r="B33" s="20">
        <v>2048</v>
      </c>
      <c r="C33" s="35">
        <v>563.04999999999995</v>
      </c>
      <c r="D33" s="35">
        <v>2.5299999999999998</v>
      </c>
      <c r="E33" s="35">
        <v>61.58</v>
      </c>
      <c r="F33" s="35">
        <v>107.58</v>
      </c>
      <c r="G33" s="35">
        <v>0</v>
      </c>
      <c r="H33" s="35">
        <v>129</v>
      </c>
      <c r="I33" s="35">
        <f t="shared" si="0"/>
        <v>863.74</v>
      </c>
      <c r="J33" s="35">
        <f t="shared" si="1"/>
        <v>906.92700000000002</v>
      </c>
      <c r="K33"/>
      <c r="L33" s="35">
        <v>424.05</v>
      </c>
      <c r="M33" s="35">
        <v>3.71</v>
      </c>
      <c r="N33" s="35">
        <v>62.88</v>
      </c>
      <c r="O33" s="35">
        <v>115.29</v>
      </c>
      <c r="P33" s="35">
        <v>0</v>
      </c>
      <c r="Q33" s="35">
        <v>129</v>
      </c>
      <c r="R33" s="35">
        <f t="shared" si="2"/>
        <v>734.93</v>
      </c>
      <c r="S33" s="35">
        <f t="shared" si="3"/>
        <v>771.67650000000003</v>
      </c>
      <c r="U33" s="35">
        <v>268.45999999999998</v>
      </c>
      <c r="V33" s="35">
        <v>10</v>
      </c>
      <c r="W33" s="35">
        <v>54.68</v>
      </c>
      <c r="X33" s="35">
        <v>125.95</v>
      </c>
      <c r="Y33" s="35">
        <v>0.67</v>
      </c>
      <c r="Z33" s="35">
        <v>129</v>
      </c>
      <c r="AA33" s="35">
        <f t="shared" si="4"/>
        <v>588.76</v>
      </c>
      <c r="AB33" s="35">
        <f t="shared" si="5"/>
        <v>618.19799999999998</v>
      </c>
      <c r="AD33" s="35">
        <v>589.91999999999996</v>
      </c>
      <c r="AE33" s="35">
        <v>3.94</v>
      </c>
      <c r="AF33" s="35">
        <v>65.41</v>
      </c>
      <c r="AG33" s="35">
        <v>106.73</v>
      </c>
      <c r="AH33" s="35">
        <v>0</v>
      </c>
      <c r="AI33" s="35">
        <v>129</v>
      </c>
      <c r="AJ33" s="35">
        <f t="shared" si="6"/>
        <v>895</v>
      </c>
      <c r="AK33" s="35">
        <f t="shared" si="7"/>
        <v>939.75</v>
      </c>
      <c r="AM33" s="35">
        <v>615.76</v>
      </c>
      <c r="AN33" s="35">
        <v>15.56</v>
      </c>
      <c r="AO33" s="35">
        <v>86.87</v>
      </c>
      <c r="AP33" s="35">
        <v>113.87</v>
      </c>
      <c r="AQ33" s="35">
        <v>0</v>
      </c>
      <c r="AR33" s="35">
        <v>129</v>
      </c>
      <c r="AS33" s="35">
        <f t="shared" si="8"/>
        <v>961.06</v>
      </c>
      <c r="AT33" s="35">
        <f t="shared" si="9"/>
        <v>1009.1129999999999</v>
      </c>
      <c r="AV33" s="35">
        <v>399.96</v>
      </c>
      <c r="AW33" s="35">
        <v>31.27</v>
      </c>
      <c r="AX33" s="35">
        <v>72.75</v>
      </c>
      <c r="AY33" s="35">
        <v>125.69</v>
      </c>
      <c r="AZ33" s="35">
        <v>0.61</v>
      </c>
      <c r="BA33" s="35">
        <v>129</v>
      </c>
      <c r="BB33" s="35">
        <f t="shared" si="10"/>
        <v>759.28</v>
      </c>
      <c r="BC33" s="35">
        <f t="shared" si="11"/>
        <v>797.24400000000003</v>
      </c>
      <c r="BE33" s="35">
        <v>350.54</v>
      </c>
      <c r="BF33" s="35">
        <v>25</v>
      </c>
      <c r="BG33" s="35">
        <v>38</v>
      </c>
      <c r="BH33" s="35">
        <v>96</v>
      </c>
      <c r="BI33" s="35">
        <v>1</v>
      </c>
      <c r="BJ33" s="35">
        <v>129</v>
      </c>
      <c r="BK33" s="35">
        <f t="shared" si="12"/>
        <v>639.54</v>
      </c>
      <c r="BL33" s="35">
        <f t="shared" si="13"/>
        <v>671.51699999999994</v>
      </c>
      <c r="BN33" s="35">
        <v>230.69</v>
      </c>
      <c r="BO33" s="35">
        <v>34</v>
      </c>
      <c r="BP33" s="35">
        <v>43</v>
      </c>
      <c r="BQ33" s="35">
        <v>102</v>
      </c>
      <c r="BR33" s="35">
        <v>1</v>
      </c>
      <c r="BS33" s="35">
        <v>129</v>
      </c>
      <c r="BT33" s="35">
        <f t="shared" si="14"/>
        <v>539.69000000000005</v>
      </c>
      <c r="BU33" s="35">
        <f t="shared" si="15"/>
        <v>566.67450000000008</v>
      </c>
      <c r="BW33" s="35">
        <v>160.22</v>
      </c>
      <c r="BX33" s="35">
        <v>38</v>
      </c>
      <c r="BY33" s="35">
        <v>40</v>
      </c>
      <c r="BZ33" s="35">
        <v>110</v>
      </c>
      <c r="CA33" s="35">
        <v>1</v>
      </c>
      <c r="CB33" s="35">
        <v>129</v>
      </c>
      <c r="CC33" s="35">
        <f t="shared" si="16"/>
        <v>478.22</v>
      </c>
      <c r="CD33" s="35">
        <f t="shared" si="17"/>
        <v>502.13100000000003</v>
      </c>
    </row>
    <row r="34" spans="1:82" s="23" customFormat="1" x14ac:dyDescent="0.35">
      <c r="B34" s="20">
        <v>2049</v>
      </c>
      <c r="C34" s="35">
        <v>430.56</v>
      </c>
      <c r="D34" s="35">
        <v>2.56</v>
      </c>
      <c r="E34" s="35">
        <v>49.46</v>
      </c>
      <c r="F34" s="35">
        <v>110.46</v>
      </c>
      <c r="G34" s="35">
        <v>0</v>
      </c>
      <c r="H34" s="35">
        <v>131</v>
      </c>
      <c r="I34" s="35">
        <f t="shared" si="0"/>
        <v>724.04</v>
      </c>
      <c r="J34" s="35">
        <f t="shared" si="1"/>
        <v>760.24199999999996</v>
      </c>
      <c r="K34"/>
      <c r="L34" s="35">
        <v>474.22</v>
      </c>
      <c r="M34" s="35">
        <v>2.5499999999999998</v>
      </c>
      <c r="N34" s="35">
        <v>67.489999999999995</v>
      </c>
      <c r="O34" s="35">
        <v>116.24</v>
      </c>
      <c r="P34" s="35">
        <v>0</v>
      </c>
      <c r="Q34" s="35">
        <v>131</v>
      </c>
      <c r="R34" s="35">
        <f t="shared" si="2"/>
        <v>791.5</v>
      </c>
      <c r="S34" s="35">
        <f t="shared" si="3"/>
        <v>831.07500000000005</v>
      </c>
      <c r="U34" s="35">
        <v>286.14999999999998</v>
      </c>
      <c r="V34" s="35">
        <v>5.99</v>
      </c>
      <c r="W34" s="35">
        <v>57.46</v>
      </c>
      <c r="X34" s="35">
        <v>125.76</v>
      </c>
      <c r="Y34" s="35">
        <v>0.39</v>
      </c>
      <c r="Z34" s="35">
        <v>131</v>
      </c>
      <c r="AA34" s="35">
        <f t="shared" si="4"/>
        <v>606.75</v>
      </c>
      <c r="AB34" s="35">
        <f t="shared" si="5"/>
        <v>637.08749999999998</v>
      </c>
      <c r="AC34" s="39"/>
      <c r="AD34" s="35">
        <v>686.06</v>
      </c>
      <c r="AE34" s="35">
        <v>3.25</v>
      </c>
      <c r="AF34" s="35">
        <v>74.150000000000006</v>
      </c>
      <c r="AG34" s="35">
        <v>107.1</v>
      </c>
      <c r="AH34" s="35">
        <v>0</v>
      </c>
      <c r="AI34" s="35">
        <v>131</v>
      </c>
      <c r="AJ34" s="35">
        <f t="shared" si="6"/>
        <v>1001.56</v>
      </c>
      <c r="AK34" s="35">
        <f t="shared" si="7"/>
        <v>1051.6379999999999</v>
      </c>
      <c r="AM34" s="35">
        <v>843.11</v>
      </c>
      <c r="AN34" s="35">
        <v>19.16</v>
      </c>
      <c r="AO34" s="35">
        <v>114.67</v>
      </c>
      <c r="AP34" s="35">
        <v>114.98</v>
      </c>
      <c r="AQ34" s="35">
        <v>0</v>
      </c>
      <c r="AR34" s="35">
        <v>131</v>
      </c>
      <c r="AS34" s="35">
        <f t="shared" si="8"/>
        <v>1222.9199999999998</v>
      </c>
      <c r="AT34" s="35">
        <f t="shared" si="9"/>
        <v>1284.0659999999998</v>
      </c>
      <c r="AV34" s="35">
        <v>599.99</v>
      </c>
      <c r="AW34" s="35">
        <v>21.1</v>
      </c>
      <c r="AX34" s="35">
        <v>100.34</v>
      </c>
      <c r="AY34" s="35">
        <v>125.24</v>
      </c>
      <c r="AZ34" s="35">
        <v>0.68</v>
      </c>
      <c r="BA34" s="35">
        <v>131</v>
      </c>
      <c r="BB34" s="35">
        <f t="shared" si="10"/>
        <v>978.35</v>
      </c>
      <c r="BC34" s="35">
        <f t="shared" si="11"/>
        <v>1027.2675000000002</v>
      </c>
      <c r="BE34" s="35">
        <v>394.57</v>
      </c>
      <c r="BF34" s="35">
        <v>11</v>
      </c>
      <c r="BG34" s="35">
        <v>34</v>
      </c>
      <c r="BH34" s="35">
        <v>99</v>
      </c>
      <c r="BI34" s="35">
        <v>1</v>
      </c>
      <c r="BJ34" s="35">
        <v>131</v>
      </c>
      <c r="BK34" s="35">
        <f t="shared" si="12"/>
        <v>670.56999999999994</v>
      </c>
      <c r="BL34" s="35">
        <f t="shared" si="13"/>
        <v>704.09849999999994</v>
      </c>
      <c r="BN34" s="35">
        <v>253.41</v>
      </c>
      <c r="BO34" s="35">
        <v>15</v>
      </c>
      <c r="BP34" s="35">
        <v>45</v>
      </c>
      <c r="BQ34" s="35">
        <v>105</v>
      </c>
      <c r="BR34" s="35">
        <v>1</v>
      </c>
      <c r="BS34" s="35">
        <v>131</v>
      </c>
      <c r="BT34" s="35">
        <f t="shared" si="14"/>
        <v>550.41</v>
      </c>
      <c r="BU34" s="35">
        <f t="shared" si="15"/>
        <v>577.93049999999994</v>
      </c>
      <c r="BW34" s="35">
        <v>160.58000000000001</v>
      </c>
      <c r="BX34" s="35">
        <v>33</v>
      </c>
      <c r="BY34" s="35">
        <v>42</v>
      </c>
      <c r="BZ34" s="35">
        <v>112</v>
      </c>
      <c r="CA34" s="35">
        <v>1</v>
      </c>
      <c r="CB34" s="35">
        <v>131</v>
      </c>
      <c r="CC34" s="35">
        <f t="shared" si="16"/>
        <v>479.58000000000004</v>
      </c>
      <c r="CD34" s="35">
        <f t="shared" si="17"/>
        <v>503.55900000000008</v>
      </c>
    </row>
    <row r="35" spans="1:82" x14ac:dyDescent="0.35">
      <c r="B35" s="20">
        <v>2050</v>
      </c>
      <c r="C35" s="35">
        <v>411.05</v>
      </c>
      <c r="D35" s="35">
        <v>19.7</v>
      </c>
      <c r="E35" s="35">
        <v>47</v>
      </c>
      <c r="F35" s="35">
        <v>110.88</v>
      </c>
      <c r="G35" s="35">
        <v>0</v>
      </c>
      <c r="H35" s="35">
        <v>121</v>
      </c>
      <c r="I35" s="35">
        <f t="shared" si="0"/>
        <v>709.63</v>
      </c>
      <c r="J35" s="35">
        <f t="shared" si="1"/>
        <v>745.11149999999998</v>
      </c>
      <c r="L35" s="35">
        <v>394.79</v>
      </c>
      <c r="M35" s="35">
        <v>37.79</v>
      </c>
      <c r="N35" s="35">
        <v>58</v>
      </c>
      <c r="O35" s="35">
        <v>121.77</v>
      </c>
      <c r="P35" s="35">
        <v>0</v>
      </c>
      <c r="Q35" s="35">
        <v>121</v>
      </c>
      <c r="R35" s="35">
        <f t="shared" si="2"/>
        <v>733.35</v>
      </c>
      <c r="S35" s="35">
        <f t="shared" si="3"/>
        <v>770.01750000000004</v>
      </c>
      <c r="U35" s="35">
        <v>236.58</v>
      </c>
      <c r="V35" s="35">
        <v>67.040000000000006</v>
      </c>
      <c r="W35" s="35">
        <v>78.709999999999994</v>
      </c>
      <c r="X35" s="35">
        <v>129.56</v>
      </c>
      <c r="Y35" s="35">
        <v>0.43</v>
      </c>
      <c r="Z35" s="35">
        <v>121</v>
      </c>
      <c r="AA35" s="35">
        <f t="shared" si="4"/>
        <v>633.31999999999994</v>
      </c>
      <c r="AB35" s="35">
        <f t="shared" si="5"/>
        <v>664.98599999999999</v>
      </c>
      <c r="AC35" s="45"/>
      <c r="AD35" s="35">
        <v>637.11</v>
      </c>
      <c r="AE35" s="35">
        <v>22.25</v>
      </c>
      <c r="AF35" s="35">
        <v>98.69</v>
      </c>
      <c r="AG35" s="35">
        <v>112.75</v>
      </c>
      <c r="AH35" s="35">
        <v>0</v>
      </c>
      <c r="AI35" s="35">
        <v>121</v>
      </c>
      <c r="AJ35" s="35">
        <f t="shared" si="6"/>
        <v>991.8</v>
      </c>
      <c r="AK35" s="35">
        <f t="shared" si="7"/>
        <v>1041.3900000000001</v>
      </c>
      <c r="AM35" s="35">
        <v>577.91</v>
      </c>
      <c r="AN35" s="35">
        <v>28.29</v>
      </c>
      <c r="AO35" s="35">
        <v>63</v>
      </c>
      <c r="AP35" s="35">
        <v>119.43</v>
      </c>
      <c r="AQ35" s="35">
        <v>0</v>
      </c>
      <c r="AR35" s="35">
        <v>121</v>
      </c>
      <c r="AS35" s="35">
        <f t="shared" si="8"/>
        <v>909.62999999999988</v>
      </c>
      <c r="AT35" s="35">
        <f t="shared" si="9"/>
        <v>955.11149999999986</v>
      </c>
      <c r="AV35" s="35">
        <v>381.16</v>
      </c>
      <c r="AW35" s="35">
        <v>38.869999999999997</v>
      </c>
      <c r="AX35" s="35">
        <v>72.37</v>
      </c>
      <c r="AY35" s="35">
        <v>129.59</v>
      </c>
      <c r="AZ35" s="35">
        <v>0.75</v>
      </c>
      <c r="BA35" s="35">
        <v>121</v>
      </c>
      <c r="BB35" s="35">
        <f t="shared" si="10"/>
        <v>743.74</v>
      </c>
      <c r="BC35" s="35">
        <f t="shared" si="11"/>
        <v>780.92700000000002</v>
      </c>
      <c r="BE35" s="35">
        <v>321.92</v>
      </c>
      <c r="BF35" s="35">
        <v>3</v>
      </c>
      <c r="BG35" s="35">
        <v>12</v>
      </c>
      <c r="BH35" s="35">
        <v>102</v>
      </c>
      <c r="BI35" s="35">
        <v>0</v>
      </c>
      <c r="BJ35" s="35">
        <v>121</v>
      </c>
      <c r="BK35" s="35">
        <f t="shared" si="12"/>
        <v>559.92000000000007</v>
      </c>
      <c r="BL35" s="35">
        <f t="shared" si="13"/>
        <v>587.91600000000005</v>
      </c>
      <c r="BN35" s="35">
        <v>215.85</v>
      </c>
      <c r="BO35" s="35">
        <v>4</v>
      </c>
      <c r="BP35" s="35">
        <v>12</v>
      </c>
      <c r="BQ35" s="35">
        <v>109</v>
      </c>
      <c r="BR35" s="35">
        <v>0</v>
      </c>
      <c r="BS35" s="35">
        <v>121</v>
      </c>
      <c r="BT35" s="35">
        <f t="shared" si="14"/>
        <v>461.85</v>
      </c>
      <c r="BU35" s="35">
        <f t="shared" si="15"/>
        <v>484.94250000000005</v>
      </c>
      <c r="BW35" s="35">
        <v>152.44</v>
      </c>
      <c r="BX35" s="35">
        <v>20</v>
      </c>
      <c r="BY35" s="35">
        <v>12</v>
      </c>
      <c r="BZ35" s="35">
        <v>112</v>
      </c>
      <c r="CA35" s="35">
        <v>0</v>
      </c>
      <c r="CB35" s="35">
        <v>121</v>
      </c>
      <c r="CC35" s="35">
        <f t="shared" si="16"/>
        <v>417.44</v>
      </c>
      <c r="CD35" s="35">
        <f t="shared" si="17"/>
        <v>438.31200000000001</v>
      </c>
    </row>
    <row r="36" spans="1:82" x14ac:dyDescent="0.35">
      <c r="D36" s="35"/>
      <c r="J36" s="35"/>
      <c r="M36" s="35"/>
      <c r="S36" s="35"/>
      <c r="V36" s="35"/>
      <c r="AB36" s="35"/>
      <c r="AE36" s="35"/>
      <c r="AK36" s="35"/>
      <c r="AN36" s="35"/>
      <c r="AT36" s="35"/>
      <c r="AW36" s="35"/>
      <c r="BC36" s="35"/>
      <c r="BF36" s="35"/>
      <c r="BL36" s="35"/>
      <c r="BO36" s="35"/>
      <c r="BU36" s="35"/>
      <c r="BX36" s="35"/>
      <c r="CD36" s="35"/>
    </row>
    <row r="37" spans="1:82" x14ac:dyDescent="0.35">
      <c r="A37" s="52" t="s">
        <v>73</v>
      </c>
      <c r="B37" s="52"/>
      <c r="C37" s="36">
        <f t="shared" ref="C37:I37" si="18">AVERAGE(C5:C25)</f>
        <v>344.62190476190483</v>
      </c>
      <c r="D37" s="36">
        <f t="shared" si="18"/>
        <v>47.543809523809514</v>
      </c>
      <c r="E37" s="36">
        <f t="shared" si="18"/>
        <v>34.866190476190482</v>
      </c>
      <c r="F37" s="36">
        <f t="shared" si="18"/>
        <v>90.605238095238093</v>
      </c>
      <c r="G37" s="36">
        <f t="shared" si="18"/>
        <v>60.588571428571427</v>
      </c>
      <c r="H37" s="36">
        <f t="shared" si="18"/>
        <v>137.61904761904762</v>
      </c>
      <c r="I37" s="36">
        <f t="shared" si="18"/>
        <v>715.84476190476175</v>
      </c>
      <c r="J37" s="37">
        <f>AVERAGE(J5:J25)</f>
        <v>751.63700000000006</v>
      </c>
      <c r="L37" s="36">
        <f t="shared" ref="L37:R37" si="19">AVERAGE(L5:L25)</f>
        <v>343.17238095238093</v>
      </c>
      <c r="M37" s="36">
        <f t="shared" si="19"/>
        <v>49.973809523809528</v>
      </c>
      <c r="N37" s="36">
        <f t="shared" si="19"/>
        <v>37.76761904761905</v>
      </c>
      <c r="O37" s="36">
        <f t="shared" si="19"/>
        <v>92.837142857142865</v>
      </c>
      <c r="P37" s="36">
        <f t="shared" si="19"/>
        <v>61.316190476190492</v>
      </c>
      <c r="Q37" s="36">
        <f t="shared" si="19"/>
        <v>137.61904761904762</v>
      </c>
      <c r="R37" s="36">
        <f t="shared" si="19"/>
        <v>722.68619047619052</v>
      </c>
      <c r="S37" s="37">
        <f>AVERAGE(S5:S25)</f>
        <v>758.82050000000015</v>
      </c>
      <c r="U37" s="36">
        <f t="shared" ref="U37:AA37" si="20">AVERAGE(U5:U25)</f>
        <v>320</v>
      </c>
      <c r="V37" s="36">
        <f t="shared" si="20"/>
        <v>48.285714285714285</v>
      </c>
      <c r="W37" s="36">
        <f t="shared" si="20"/>
        <v>37.349999999999994</v>
      </c>
      <c r="X37" s="36">
        <f t="shared" si="20"/>
        <v>94.213809523809516</v>
      </c>
      <c r="Y37" s="36">
        <f t="shared" si="20"/>
        <v>63.823333333333331</v>
      </c>
      <c r="Z37" s="36">
        <f t="shared" si="20"/>
        <v>137.61904761904762</v>
      </c>
      <c r="AA37" s="36">
        <f t="shared" si="20"/>
        <v>701.29190476190468</v>
      </c>
      <c r="AB37" s="37">
        <f>AVERAGE(AB5:AB25)</f>
        <v>736.3565000000001</v>
      </c>
      <c r="AC37" s="45"/>
      <c r="AD37" s="36">
        <f t="shared" ref="AD37:AJ37" si="21">AVERAGE(AD5:AD25)</f>
        <v>344.70809523809521</v>
      </c>
      <c r="AE37" s="36">
        <f t="shared" si="21"/>
        <v>47.379523809523803</v>
      </c>
      <c r="AF37" s="36">
        <f t="shared" si="21"/>
        <v>35.019999999999996</v>
      </c>
      <c r="AG37" s="36">
        <f t="shared" si="21"/>
        <v>90.583809523809521</v>
      </c>
      <c r="AH37" s="36">
        <f t="shared" si="21"/>
        <v>60.533809523809516</v>
      </c>
      <c r="AI37" s="36">
        <f t="shared" si="21"/>
        <v>137.61904761904762</v>
      </c>
      <c r="AJ37" s="36">
        <f t="shared" si="21"/>
        <v>715.84428571428566</v>
      </c>
      <c r="AK37" s="37">
        <f>AVERAGE(AK5:AK25)</f>
        <v>751.63649999999984</v>
      </c>
      <c r="AM37" s="36">
        <f t="shared" ref="AM37:AS37" si="22">AVERAGE(AM5:AM25)</f>
        <v>340.31904761904758</v>
      </c>
      <c r="AN37" s="36">
        <f t="shared" si="22"/>
        <v>47.068095238095239</v>
      </c>
      <c r="AO37" s="36">
        <f t="shared" si="22"/>
        <v>37.379999999999995</v>
      </c>
      <c r="AP37" s="36">
        <f t="shared" si="22"/>
        <v>92.65666666666668</v>
      </c>
      <c r="AQ37" s="36">
        <f t="shared" si="22"/>
        <v>61.418571428571425</v>
      </c>
      <c r="AR37" s="36">
        <f t="shared" si="22"/>
        <v>137.61904761904762</v>
      </c>
      <c r="AS37" s="36">
        <f t="shared" si="22"/>
        <v>716.46142857142854</v>
      </c>
      <c r="AT37" s="37">
        <f>AVERAGE(AT5:AT25)</f>
        <v>752.28450000000009</v>
      </c>
      <c r="AV37" s="36">
        <f t="shared" ref="AV37:BB37" si="23">AVERAGE(AV5:AV25)</f>
        <v>313.00571428571419</v>
      </c>
      <c r="AW37" s="36">
        <f t="shared" si="23"/>
        <v>46.608095238095238</v>
      </c>
      <c r="AX37" s="36">
        <f t="shared" si="23"/>
        <v>36.523809523809518</v>
      </c>
      <c r="AY37" s="36">
        <f t="shared" si="23"/>
        <v>94.114761904761906</v>
      </c>
      <c r="AZ37" s="36">
        <f t="shared" si="23"/>
        <v>64.545714285714283</v>
      </c>
      <c r="BA37" s="36">
        <f t="shared" si="23"/>
        <v>137.61904761904762</v>
      </c>
      <c r="BB37" s="36">
        <f t="shared" si="23"/>
        <v>692.41714285714284</v>
      </c>
      <c r="BC37" s="37">
        <f>AVERAGE(BC5:BC25)</f>
        <v>727.03800000000012</v>
      </c>
      <c r="BE37" s="36">
        <f t="shared" ref="BE37:BK37" si="24">AVERAGE(BE5:BE25)</f>
        <v>270.8419047619048</v>
      </c>
      <c r="BF37" s="36">
        <f t="shared" si="24"/>
        <v>23.455238095238094</v>
      </c>
      <c r="BG37" s="36">
        <f t="shared" si="24"/>
        <v>29.38095238095238</v>
      </c>
      <c r="BH37" s="36">
        <f t="shared" si="24"/>
        <v>80.19047619047619</v>
      </c>
      <c r="BI37" s="36">
        <f t="shared" si="24"/>
        <v>44.952380952380949</v>
      </c>
      <c r="BJ37" s="36">
        <f t="shared" si="24"/>
        <v>137.61904761904762</v>
      </c>
      <c r="BK37" s="36">
        <f t="shared" si="24"/>
        <v>586.43999999999994</v>
      </c>
      <c r="BL37" s="37">
        <f>AVERAGE(BL5:BL25)</f>
        <v>615.76199999999994</v>
      </c>
      <c r="BN37" s="36">
        <f t="shared" ref="BN37:BT37" si="25">AVERAGE(BN5:BN25)</f>
        <v>263.95523809523809</v>
      </c>
      <c r="BO37" s="36">
        <f t="shared" si="25"/>
        <v>23.460952380952381</v>
      </c>
      <c r="BP37" s="36">
        <f t="shared" si="25"/>
        <v>30.523809523809526</v>
      </c>
      <c r="BQ37" s="36">
        <f t="shared" si="25"/>
        <v>81.142857142857139</v>
      </c>
      <c r="BR37" s="36">
        <f t="shared" si="25"/>
        <v>46.428571428571431</v>
      </c>
      <c r="BS37" s="36">
        <f t="shared" si="25"/>
        <v>137.61904761904762</v>
      </c>
      <c r="BT37" s="36">
        <f t="shared" si="25"/>
        <v>583.13047619047632</v>
      </c>
      <c r="BU37" s="37">
        <f>AVERAGE(BU5:BU25)</f>
        <v>612.28700000000003</v>
      </c>
      <c r="BW37" s="36">
        <f t="shared" ref="BW37:CC37" si="26">AVERAGE(BW5:BW25)</f>
        <v>242.64142857142855</v>
      </c>
      <c r="BX37" s="36">
        <f t="shared" si="26"/>
        <v>22.321428571428573</v>
      </c>
      <c r="BY37" s="36">
        <f t="shared" si="26"/>
        <v>29.523809523809526</v>
      </c>
      <c r="BZ37" s="36">
        <f t="shared" si="26"/>
        <v>82.19047619047619</v>
      </c>
      <c r="CA37" s="36">
        <f t="shared" si="26"/>
        <v>64</v>
      </c>
      <c r="CB37" s="36">
        <f t="shared" si="26"/>
        <v>137.61904761904762</v>
      </c>
      <c r="CC37" s="36">
        <f t="shared" si="26"/>
        <v>578.29619047619042</v>
      </c>
      <c r="CD37" s="37">
        <f>AVERAGE(CD5:CD25)</f>
        <v>607.21100000000001</v>
      </c>
    </row>
    <row r="38" spans="1:82" x14ac:dyDescent="0.35">
      <c r="A38" s="52" t="s">
        <v>74</v>
      </c>
      <c r="B38" s="52"/>
      <c r="C38" s="36">
        <f t="shared" ref="C38:I38" si="27">AVERAGE(C15:C35)</f>
        <v>473.95666666666659</v>
      </c>
      <c r="D38" s="36">
        <f t="shared" si="27"/>
        <v>44.470952380952376</v>
      </c>
      <c r="E38" s="36">
        <f t="shared" si="27"/>
        <v>52.216190476190476</v>
      </c>
      <c r="F38" s="36">
        <f t="shared" si="27"/>
        <v>104.31619047619047</v>
      </c>
      <c r="G38" s="36">
        <f t="shared" si="27"/>
        <v>8.08</v>
      </c>
      <c r="H38" s="36">
        <f t="shared" si="27"/>
        <v>134.0952380952381</v>
      </c>
      <c r="I38" s="36">
        <f t="shared" si="27"/>
        <v>817.13523809523815</v>
      </c>
      <c r="J38" s="37">
        <f>AVERAGE(J15:J35)</f>
        <v>857.99199999999996</v>
      </c>
      <c r="L38" s="36">
        <f t="shared" ref="L38:R38" si="28">AVERAGE(L15:L35)</f>
        <v>451.71428571428572</v>
      </c>
      <c r="M38" s="36">
        <f t="shared" si="28"/>
        <v>52.75</v>
      </c>
      <c r="N38" s="36">
        <f t="shared" si="28"/>
        <v>59.074761904761914</v>
      </c>
      <c r="O38" s="36">
        <f t="shared" si="28"/>
        <v>109.72190476190475</v>
      </c>
      <c r="P38" s="36">
        <f t="shared" si="28"/>
        <v>8.5271428571428576</v>
      </c>
      <c r="Q38" s="36">
        <f t="shared" si="28"/>
        <v>134.0952380952381</v>
      </c>
      <c r="R38" s="36">
        <f t="shared" si="28"/>
        <v>815.88333333333333</v>
      </c>
      <c r="S38" s="37">
        <f>AVERAGE(S15:S35)</f>
        <v>856.67750000000024</v>
      </c>
      <c r="U38" s="36">
        <f t="shared" ref="U38:AA38" si="29">AVERAGE(U15:U35)</f>
        <v>370.74142857142863</v>
      </c>
      <c r="V38" s="36">
        <f t="shared" si="29"/>
        <v>55.053333333333342</v>
      </c>
      <c r="W38" s="36">
        <f t="shared" si="29"/>
        <v>57.757619047619052</v>
      </c>
      <c r="X38" s="36">
        <f t="shared" si="29"/>
        <v>115.20238095238095</v>
      </c>
      <c r="Y38" s="36">
        <f t="shared" si="29"/>
        <v>11.915238095238093</v>
      </c>
      <c r="Z38" s="36">
        <f t="shared" si="29"/>
        <v>134.0952380952381</v>
      </c>
      <c r="AA38" s="36">
        <f t="shared" si="29"/>
        <v>744.76523809523803</v>
      </c>
      <c r="AB38" s="37">
        <f>AVERAGE(AB15:AB35)</f>
        <v>782.00349999999992</v>
      </c>
      <c r="AD38" s="36">
        <f t="shared" ref="AD38:AJ38" si="30">AVERAGE(AD15:AD35)</f>
        <v>489.31666666666666</v>
      </c>
      <c r="AE38" s="36">
        <f t="shared" si="30"/>
        <v>44.269047619047619</v>
      </c>
      <c r="AF38" s="36">
        <f t="shared" si="30"/>
        <v>55.855238095238086</v>
      </c>
      <c r="AG38" s="36">
        <f t="shared" si="30"/>
        <v>104.21428571428571</v>
      </c>
      <c r="AH38" s="36">
        <f t="shared" si="30"/>
        <v>7.9971428571428573</v>
      </c>
      <c r="AI38" s="36">
        <f t="shared" si="30"/>
        <v>134.0952380952381</v>
      </c>
      <c r="AJ38" s="36">
        <f t="shared" si="30"/>
        <v>835.74761904761908</v>
      </c>
      <c r="AK38" s="37">
        <f>AVERAGE(AK15:AK35)</f>
        <v>877.53500000000008</v>
      </c>
      <c r="AM38" s="36">
        <f t="shared" ref="AM38:AS38" si="31">AVERAGE(AM15:AM35)</f>
        <v>488.92952380952391</v>
      </c>
      <c r="AN38" s="36">
        <f t="shared" si="31"/>
        <v>49.947619047619042</v>
      </c>
      <c r="AO38" s="36">
        <f t="shared" si="31"/>
        <v>63.42619047619047</v>
      </c>
      <c r="AP38" s="36">
        <f t="shared" si="31"/>
        <v>109.41809523809522</v>
      </c>
      <c r="AQ38" s="36">
        <f t="shared" si="31"/>
        <v>8.466666666666665</v>
      </c>
      <c r="AR38" s="36">
        <f t="shared" si="31"/>
        <v>134.0952380952381</v>
      </c>
      <c r="AS38" s="36">
        <f t="shared" si="31"/>
        <v>854.28333333333342</v>
      </c>
      <c r="AT38" s="37">
        <f>AVERAGE(AT15:AT35)</f>
        <v>896.99749999999995</v>
      </c>
      <c r="AV38" s="36">
        <f t="shared" ref="AV38:BB38" si="32">AVERAGE(AV15:AV35)</f>
        <v>365.07809523809522</v>
      </c>
      <c r="AW38" s="36">
        <f t="shared" si="32"/>
        <v>55.865714285714276</v>
      </c>
      <c r="AX38" s="36">
        <f t="shared" si="32"/>
        <v>56.458095238095233</v>
      </c>
      <c r="AY38" s="36">
        <f t="shared" si="32"/>
        <v>114.97857142857144</v>
      </c>
      <c r="AZ38" s="36">
        <f t="shared" si="32"/>
        <v>13.180952380952384</v>
      </c>
      <c r="BA38" s="36">
        <f t="shared" si="32"/>
        <v>134.0952380952381</v>
      </c>
      <c r="BB38" s="36">
        <f t="shared" si="32"/>
        <v>739.65666666666664</v>
      </c>
      <c r="BC38" s="37">
        <f>AVERAGE(BC15:BC35)</f>
        <v>776.6395</v>
      </c>
      <c r="BE38" s="36">
        <f t="shared" ref="BE38:BK38" si="33">AVERAGE(BE15:BE35)</f>
        <v>341.19142857142862</v>
      </c>
      <c r="BF38" s="36">
        <f t="shared" si="33"/>
        <v>38.142857142857146</v>
      </c>
      <c r="BG38" s="36">
        <f t="shared" si="33"/>
        <v>38.238095238095241</v>
      </c>
      <c r="BH38" s="36">
        <f t="shared" si="33"/>
        <v>89.666666666666671</v>
      </c>
      <c r="BI38" s="36">
        <f t="shared" si="33"/>
        <v>-6.0952380952380949</v>
      </c>
      <c r="BJ38" s="36">
        <f t="shared" si="33"/>
        <v>134.0952380952381</v>
      </c>
      <c r="BK38" s="36">
        <f t="shared" si="33"/>
        <v>635.2390476190476</v>
      </c>
      <c r="BL38" s="37">
        <f>AVERAGE(BL15:BL35)</f>
        <v>667.00099999999998</v>
      </c>
      <c r="BN38" s="36">
        <f t="shared" ref="BN38:BT38" si="34">AVERAGE(BN15:BN35)</f>
        <v>316.47428571428566</v>
      </c>
      <c r="BO38" s="36">
        <f t="shared" si="34"/>
        <v>39.238095238095241</v>
      </c>
      <c r="BP38" s="36">
        <f t="shared" si="34"/>
        <v>43</v>
      </c>
      <c r="BQ38" s="36">
        <f t="shared" si="34"/>
        <v>93.285714285714292</v>
      </c>
      <c r="BR38" s="36">
        <f t="shared" si="34"/>
        <v>-4.666666666666667</v>
      </c>
      <c r="BS38" s="36">
        <f t="shared" si="34"/>
        <v>134.0952380952381</v>
      </c>
      <c r="BT38" s="36">
        <f t="shared" si="34"/>
        <v>621.42666666666673</v>
      </c>
      <c r="BU38" s="37">
        <f>AVERAGE(BU15:BU35)</f>
        <v>652.49799999999993</v>
      </c>
      <c r="BW38" s="36">
        <f t="shared" ref="BW38:CC38" si="35">AVERAGE(BW15:BW35)</f>
        <v>239.32952380952378</v>
      </c>
      <c r="BX38" s="36">
        <f t="shared" si="35"/>
        <v>40.61904761904762</v>
      </c>
      <c r="BY38" s="36">
        <f t="shared" si="35"/>
        <v>38.333333333333336</v>
      </c>
      <c r="BZ38" s="36">
        <f t="shared" si="35"/>
        <v>96.714285714285708</v>
      </c>
      <c r="CA38" s="36">
        <f t="shared" si="35"/>
        <v>13.142857142857142</v>
      </c>
      <c r="CB38" s="36">
        <f t="shared" si="35"/>
        <v>134.0952380952381</v>
      </c>
      <c r="CC38" s="36">
        <f t="shared" si="35"/>
        <v>562.23428571428565</v>
      </c>
      <c r="CD38" s="37">
        <f>AVERAGE(CD15:CD35)</f>
        <v>590.346</v>
      </c>
    </row>
  </sheetData>
  <mergeCells count="20">
    <mergeCell ref="A37:B37"/>
    <mergeCell ref="A38:B38"/>
    <mergeCell ref="BE2:BL2"/>
    <mergeCell ref="BN2:BU2"/>
    <mergeCell ref="BW2:CD2"/>
    <mergeCell ref="C3:J3"/>
    <mergeCell ref="L3:S3"/>
    <mergeCell ref="U3:AB3"/>
    <mergeCell ref="AD3:AK3"/>
    <mergeCell ref="AM3:AT3"/>
    <mergeCell ref="AV3:BC3"/>
    <mergeCell ref="BE3:BL3"/>
    <mergeCell ref="C2:J2"/>
    <mergeCell ref="L2:S2"/>
    <mergeCell ref="U2:AB2"/>
    <mergeCell ref="AD2:AK2"/>
    <mergeCell ref="AM2:AT2"/>
    <mergeCell ref="AV2:BC2"/>
    <mergeCell ref="BN3:BU3"/>
    <mergeCell ref="BW3:C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D013-E38A-4485-8574-6CAF739EC6E6}">
  <dimension ref="B2:C12"/>
  <sheetViews>
    <sheetView showGridLines="0" zoomScale="85" zoomScaleNormal="85" workbookViewId="0"/>
  </sheetViews>
  <sheetFormatPr defaultRowHeight="14.5" x14ac:dyDescent="0.35"/>
  <cols>
    <col min="2" max="2" width="14.7265625" customWidth="1"/>
    <col min="3" max="3" width="74.7265625" bestFit="1" customWidth="1"/>
  </cols>
  <sheetData>
    <row r="2" spans="2:3" x14ac:dyDescent="0.35">
      <c r="B2" s="9" t="s">
        <v>39</v>
      </c>
      <c r="C2" s="9"/>
    </row>
    <row r="3" spans="2:3" x14ac:dyDescent="0.35">
      <c r="B3" s="10" t="s">
        <v>37</v>
      </c>
      <c r="C3" s="10" t="s">
        <v>38</v>
      </c>
    </row>
    <row r="4" spans="2:3" x14ac:dyDescent="0.35">
      <c r="B4" s="11" t="s">
        <v>54</v>
      </c>
      <c r="C4" s="12" t="s">
        <v>51</v>
      </c>
    </row>
    <row r="5" spans="2:3" x14ac:dyDescent="0.35">
      <c r="B5" s="11" t="s">
        <v>55</v>
      </c>
      <c r="C5" s="12" t="s">
        <v>52</v>
      </c>
    </row>
    <row r="6" spans="2:3" x14ac:dyDescent="0.35">
      <c r="B6" s="11" t="s">
        <v>56</v>
      </c>
      <c r="C6" s="12" t="s">
        <v>53</v>
      </c>
    </row>
    <row r="7" spans="2:3" x14ac:dyDescent="0.35">
      <c r="B7" s="11" t="s">
        <v>57</v>
      </c>
      <c r="C7" s="12" t="s">
        <v>63</v>
      </c>
    </row>
    <row r="8" spans="2:3" x14ac:dyDescent="0.35">
      <c r="B8" s="11" t="s">
        <v>58</v>
      </c>
      <c r="C8" s="12" t="s">
        <v>64</v>
      </c>
    </row>
    <row r="9" spans="2:3" x14ac:dyDescent="0.35">
      <c r="B9" s="11" t="s">
        <v>59</v>
      </c>
      <c r="C9" s="12" t="s">
        <v>65</v>
      </c>
    </row>
    <row r="10" spans="2:3" x14ac:dyDescent="0.35">
      <c r="B10" s="11" t="s">
        <v>60</v>
      </c>
      <c r="C10" s="12" t="s">
        <v>66</v>
      </c>
    </row>
    <row r="11" spans="2:3" x14ac:dyDescent="0.35">
      <c r="B11" s="11" t="s">
        <v>61</v>
      </c>
      <c r="C11" s="12" t="s">
        <v>67</v>
      </c>
    </row>
    <row r="12" spans="2:3" x14ac:dyDescent="0.35">
      <c r="B12" s="11" t="s">
        <v>62</v>
      </c>
      <c r="C12" s="12" t="s">
        <v>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BCDC-8F4F-444D-AB20-0AEFF3850E74}">
  <dimension ref="B3:C12"/>
  <sheetViews>
    <sheetView workbookViewId="0">
      <selection activeCell="C10" sqref="C10"/>
    </sheetView>
  </sheetViews>
  <sheetFormatPr defaultRowHeight="14.5" x14ac:dyDescent="0.35"/>
  <cols>
    <col min="2" max="2" width="14.7265625" customWidth="1"/>
    <col min="3" max="3" width="60.7265625" customWidth="1"/>
  </cols>
  <sheetData>
    <row r="3" spans="2:3" x14ac:dyDescent="0.35">
      <c r="B3" s="1" t="s">
        <v>30</v>
      </c>
      <c r="C3" s="1" t="s">
        <v>1</v>
      </c>
    </row>
    <row r="4" spans="2:3" x14ac:dyDescent="0.35">
      <c r="B4" s="2" t="s">
        <v>6</v>
      </c>
      <c r="C4" s="2" t="s">
        <v>31</v>
      </c>
    </row>
    <row r="5" spans="2:3" x14ac:dyDescent="0.35">
      <c r="B5" s="2" t="s">
        <v>22</v>
      </c>
      <c r="C5" s="2" t="s">
        <v>32</v>
      </c>
    </row>
    <row r="6" spans="2:3" x14ac:dyDescent="0.35">
      <c r="B6" s="8" t="s">
        <v>13</v>
      </c>
      <c r="C6" s="2" t="s">
        <v>33</v>
      </c>
    </row>
    <row r="7" spans="2:3" x14ac:dyDescent="0.35">
      <c r="B7" s="8" t="s">
        <v>34</v>
      </c>
      <c r="C7" s="2" t="s">
        <v>14</v>
      </c>
    </row>
    <row r="8" spans="2:3" x14ac:dyDescent="0.35">
      <c r="B8" s="8"/>
      <c r="C8" s="2"/>
    </row>
    <row r="9" spans="2:3" x14ac:dyDescent="0.35">
      <c r="B9" s="8"/>
      <c r="C9" s="2"/>
    </row>
    <row r="10" spans="2:3" x14ac:dyDescent="0.35">
      <c r="B10" s="8"/>
      <c r="C10" s="2"/>
    </row>
    <row r="11" spans="2:3" x14ac:dyDescent="0.35">
      <c r="B11" s="8"/>
      <c r="C11" s="2"/>
    </row>
    <row r="12" spans="2:3" x14ac:dyDescent="0.35">
      <c r="B12" s="8"/>
      <c r="C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3034-1C12-49CD-A997-93BF63A66C55}">
  <dimension ref="A1:GA79"/>
  <sheetViews>
    <sheetView showGridLines="0" zoomScale="54" zoomScaleNormal="70" workbookViewId="0"/>
  </sheetViews>
  <sheetFormatPr defaultRowHeight="14.5" x14ac:dyDescent="0.35"/>
  <cols>
    <col min="2" max="2" width="8.7265625" style="4"/>
    <col min="3" max="4" width="8.81640625" style="4" bestFit="1" customWidth="1"/>
    <col min="5" max="5" width="9.453125" style="4" bestFit="1" customWidth="1"/>
    <col min="6" max="6" width="9.26953125" style="4" bestFit="1" customWidth="1"/>
    <col min="7" max="7" width="8.1796875" style="4" bestFit="1" customWidth="1"/>
    <col min="8" max="10" width="8.81640625" style="4" bestFit="1" customWidth="1"/>
    <col min="11" max="11" width="13.54296875" style="4" bestFit="1" customWidth="1"/>
    <col min="12" max="12" width="8.26953125" style="4" customWidth="1"/>
    <col min="13" max="13" width="8.7265625" style="4" bestFit="1" customWidth="1"/>
    <col min="14" max="14" width="11.1796875" style="4" bestFit="1" customWidth="1"/>
    <col min="15" max="15" width="9.26953125" style="4" bestFit="1" customWidth="1"/>
    <col min="16" max="16" width="8.453125" style="4" bestFit="1" customWidth="1"/>
    <col min="17" max="19" width="9.26953125" style="4" bestFit="1" customWidth="1"/>
    <col min="20" max="20" width="12.26953125" style="4" customWidth="1"/>
    <col min="21" max="29" width="8.7265625" style="4"/>
    <col min="30" max="30" width="11.26953125" style="4" customWidth="1"/>
    <col min="31" max="38" width="8.7265625" style="4"/>
    <col min="39" max="39" width="12.26953125" style="4" customWidth="1"/>
    <col min="40" max="48" width="8.7265625" style="4"/>
    <col min="49" max="49" width="10.26953125" style="4" customWidth="1"/>
    <col min="50" max="57" width="8.7265625" style="4"/>
    <col min="58" max="58" width="12.26953125" style="4" customWidth="1"/>
    <col min="59" max="66" width="8.7265625" style="4"/>
    <col min="67" max="67" width="10.1796875" style="4" customWidth="1"/>
    <col min="68" max="68" width="11.7265625" style="4" customWidth="1"/>
    <col min="69" max="84" width="8.7265625" style="4"/>
    <col min="85" max="85" width="10.7265625" style="4" customWidth="1"/>
    <col min="86" max="86" width="8.7265625" style="4"/>
    <col min="87" max="87" width="10" style="4" customWidth="1"/>
    <col min="88" max="102" width="8.7265625" style="4"/>
    <col min="103" max="103" width="10.54296875" style="4" customWidth="1"/>
    <col min="104" max="105" width="8.7265625" style="4"/>
    <col min="106" max="106" width="10.54296875" style="4" customWidth="1"/>
    <col min="107" max="120" width="8.7265625" style="4"/>
    <col min="121" max="121" width="10.54296875" style="4" customWidth="1"/>
    <col min="122" max="124" width="8.7265625" style="4"/>
    <col min="125" max="125" width="9.7265625" style="4" customWidth="1"/>
    <col min="126" max="138" width="8.7265625" style="4"/>
    <col min="139" max="139" width="10.54296875" style="4" customWidth="1"/>
    <col min="140" max="143" width="8.7265625" style="4"/>
    <col min="144" max="144" width="9.81640625" style="4" customWidth="1"/>
    <col min="145" max="156" width="8.7265625" style="4"/>
    <col min="157" max="157" width="10.453125" style="4" customWidth="1"/>
    <col min="158" max="162" width="8.7265625" style="4"/>
    <col min="163" max="163" width="9.453125" style="4" customWidth="1"/>
    <col min="164" max="167" width="8.7265625" style="4"/>
  </cols>
  <sheetData>
    <row r="1" spans="1:183" ht="15" thickBot="1" x14ac:dyDescent="0.4"/>
    <row r="2" spans="1:183" ht="15" thickBot="1" x14ac:dyDescent="0.4">
      <c r="A2" s="19"/>
      <c r="C2" s="46" t="s">
        <v>23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5"/>
      <c r="V2" s="46" t="s">
        <v>23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15"/>
      <c r="AO2" s="46" t="s">
        <v>23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15"/>
      <c r="BG2"/>
      <c r="BH2" s="46" t="s">
        <v>23</v>
      </c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15"/>
      <c r="CA2" s="46" t="s">
        <v>23</v>
      </c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15"/>
      <c r="CT2" s="46" t="s">
        <v>23</v>
      </c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15"/>
      <c r="DL2"/>
      <c r="DM2" s="46" t="s">
        <v>23</v>
      </c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15"/>
      <c r="EF2" s="46" t="s">
        <v>23</v>
      </c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15"/>
      <c r="EY2" s="46" t="s">
        <v>23</v>
      </c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1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x14ac:dyDescent="0.35">
      <c r="A3" s="19"/>
      <c r="C3" s="47" t="s">
        <v>54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6"/>
      <c r="V3" s="47" t="s">
        <v>55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16"/>
      <c r="AO3" s="48" t="s">
        <v>56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16"/>
      <c r="BG3"/>
      <c r="BH3" s="47" t="s">
        <v>57</v>
      </c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16"/>
      <c r="CA3" s="47" t="s">
        <v>58</v>
      </c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16"/>
      <c r="CT3" s="48" t="s">
        <v>59</v>
      </c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16"/>
      <c r="DL3"/>
      <c r="DM3" s="47" t="s">
        <v>60</v>
      </c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16"/>
      <c r="EF3" s="47" t="s">
        <v>61</v>
      </c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16"/>
      <c r="EY3" s="47" t="s">
        <v>62</v>
      </c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16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23" customFormat="1" ht="49.5" customHeight="1" x14ac:dyDescent="0.35">
      <c r="A4" s="26"/>
      <c r="B4" s="27" t="s">
        <v>26</v>
      </c>
      <c r="C4" s="24" t="s">
        <v>7</v>
      </c>
      <c r="D4" s="24" t="s">
        <v>8</v>
      </c>
      <c r="E4" s="24" t="s">
        <v>9</v>
      </c>
      <c r="F4" s="24" t="s">
        <v>10</v>
      </c>
      <c r="G4" s="24" t="s">
        <v>3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2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42</v>
      </c>
      <c r="U4" s="28"/>
      <c r="V4" s="24" t="s">
        <v>7</v>
      </c>
      <c r="W4" s="24" t="s">
        <v>8</v>
      </c>
      <c r="X4" s="24" t="s">
        <v>9</v>
      </c>
      <c r="Y4" s="24" t="s">
        <v>10</v>
      </c>
      <c r="Z4" s="24" t="s">
        <v>3</v>
      </c>
      <c r="AA4" s="24" t="s">
        <v>11</v>
      </c>
      <c r="AB4" s="24" t="s">
        <v>12</v>
      </c>
      <c r="AC4" s="24" t="s">
        <v>13</v>
      </c>
      <c r="AD4" s="24" t="s">
        <v>14</v>
      </c>
      <c r="AE4" s="24" t="s">
        <v>2</v>
      </c>
      <c r="AF4" s="24" t="s">
        <v>15</v>
      </c>
      <c r="AG4" s="24" t="s">
        <v>16</v>
      </c>
      <c r="AH4" s="24" t="s">
        <v>17</v>
      </c>
      <c r="AI4" s="24" t="s">
        <v>18</v>
      </c>
      <c r="AJ4" s="24" t="s">
        <v>19</v>
      </c>
      <c r="AK4" s="24" t="s">
        <v>20</v>
      </c>
      <c r="AL4" s="24" t="s">
        <v>21</v>
      </c>
      <c r="AM4" s="24" t="s">
        <v>42</v>
      </c>
      <c r="AN4" s="28"/>
      <c r="AO4" s="24" t="s">
        <v>7</v>
      </c>
      <c r="AP4" s="24" t="s">
        <v>8</v>
      </c>
      <c r="AQ4" s="24" t="s">
        <v>9</v>
      </c>
      <c r="AR4" s="24" t="s">
        <v>10</v>
      </c>
      <c r="AS4" s="24" t="s">
        <v>3</v>
      </c>
      <c r="AT4" s="24" t="s">
        <v>11</v>
      </c>
      <c r="AU4" s="24" t="s">
        <v>12</v>
      </c>
      <c r="AV4" s="24" t="s">
        <v>13</v>
      </c>
      <c r="AW4" s="24" t="s">
        <v>14</v>
      </c>
      <c r="AX4" s="24" t="s">
        <v>2</v>
      </c>
      <c r="AY4" s="24" t="s">
        <v>15</v>
      </c>
      <c r="AZ4" s="24" t="s">
        <v>16</v>
      </c>
      <c r="BA4" s="24" t="s">
        <v>17</v>
      </c>
      <c r="BB4" s="24" t="s">
        <v>18</v>
      </c>
      <c r="BC4" s="24" t="s">
        <v>19</v>
      </c>
      <c r="BD4" s="24" t="s">
        <v>20</v>
      </c>
      <c r="BE4" s="24" t="s">
        <v>21</v>
      </c>
      <c r="BF4" s="24" t="s">
        <v>42</v>
      </c>
      <c r="BH4" s="24" t="s">
        <v>7</v>
      </c>
      <c r="BI4" s="24" t="s">
        <v>8</v>
      </c>
      <c r="BJ4" s="24" t="s">
        <v>9</v>
      </c>
      <c r="BK4" s="24" t="s">
        <v>10</v>
      </c>
      <c r="BL4" s="24" t="s">
        <v>3</v>
      </c>
      <c r="BM4" s="24" t="s">
        <v>11</v>
      </c>
      <c r="BN4" s="24" t="s">
        <v>12</v>
      </c>
      <c r="BO4" s="24" t="s">
        <v>13</v>
      </c>
      <c r="BP4" s="24" t="s">
        <v>14</v>
      </c>
      <c r="BQ4" s="24" t="s">
        <v>2</v>
      </c>
      <c r="BR4" s="24" t="s">
        <v>15</v>
      </c>
      <c r="BS4" s="24" t="s">
        <v>16</v>
      </c>
      <c r="BT4" s="24" t="s">
        <v>17</v>
      </c>
      <c r="BU4" s="24" t="s">
        <v>18</v>
      </c>
      <c r="BV4" s="24" t="s">
        <v>19</v>
      </c>
      <c r="BW4" s="24" t="s">
        <v>20</v>
      </c>
      <c r="BX4" s="24" t="s">
        <v>21</v>
      </c>
      <c r="BY4" s="24" t="s">
        <v>42</v>
      </c>
      <c r="BZ4" s="28"/>
      <c r="CA4" s="24" t="s">
        <v>7</v>
      </c>
      <c r="CB4" s="24" t="s">
        <v>8</v>
      </c>
      <c r="CC4" s="24" t="s">
        <v>9</v>
      </c>
      <c r="CD4" s="24" t="s">
        <v>10</v>
      </c>
      <c r="CE4" s="24" t="s">
        <v>3</v>
      </c>
      <c r="CF4" s="24" t="s">
        <v>11</v>
      </c>
      <c r="CG4" s="24" t="s">
        <v>12</v>
      </c>
      <c r="CH4" s="24" t="s">
        <v>13</v>
      </c>
      <c r="CI4" s="24" t="s">
        <v>14</v>
      </c>
      <c r="CJ4" s="24" t="s">
        <v>2</v>
      </c>
      <c r="CK4" s="24" t="s">
        <v>15</v>
      </c>
      <c r="CL4" s="24" t="s">
        <v>16</v>
      </c>
      <c r="CM4" s="24" t="s">
        <v>17</v>
      </c>
      <c r="CN4" s="24" t="s">
        <v>18</v>
      </c>
      <c r="CO4" s="24" t="s">
        <v>19</v>
      </c>
      <c r="CP4" s="24" t="s">
        <v>20</v>
      </c>
      <c r="CQ4" s="24" t="s">
        <v>21</v>
      </c>
      <c r="CR4" s="24" t="s">
        <v>42</v>
      </c>
      <c r="CS4" s="28"/>
      <c r="CT4" s="24" t="s">
        <v>7</v>
      </c>
      <c r="CU4" s="24" t="s">
        <v>8</v>
      </c>
      <c r="CV4" s="24" t="s">
        <v>9</v>
      </c>
      <c r="CW4" s="24" t="s">
        <v>10</v>
      </c>
      <c r="CX4" s="24" t="s">
        <v>3</v>
      </c>
      <c r="CY4" s="24" t="s">
        <v>11</v>
      </c>
      <c r="CZ4" s="24" t="s">
        <v>12</v>
      </c>
      <c r="DA4" s="24" t="s">
        <v>13</v>
      </c>
      <c r="DB4" s="24" t="s">
        <v>14</v>
      </c>
      <c r="DC4" s="24" t="s">
        <v>2</v>
      </c>
      <c r="DD4" s="24" t="s">
        <v>15</v>
      </c>
      <c r="DE4" s="24" t="s">
        <v>16</v>
      </c>
      <c r="DF4" s="24" t="s">
        <v>17</v>
      </c>
      <c r="DG4" s="24" t="s">
        <v>18</v>
      </c>
      <c r="DH4" s="24" t="s">
        <v>19</v>
      </c>
      <c r="DI4" s="24" t="s">
        <v>20</v>
      </c>
      <c r="DJ4" s="24" t="s">
        <v>21</v>
      </c>
      <c r="DK4" s="24" t="s">
        <v>42</v>
      </c>
      <c r="DM4" s="24" t="s">
        <v>7</v>
      </c>
      <c r="DN4" s="24" t="s">
        <v>8</v>
      </c>
      <c r="DO4" s="24" t="s">
        <v>9</v>
      </c>
      <c r="DP4" s="24" t="s">
        <v>10</v>
      </c>
      <c r="DQ4" s="24" t="s">
        <v>3</v>
      </c>
      <c r="DR4" s="24" t="s">
        <v>11</v>
      </c>
      <c r="DS4" s="24" t="s">
        <v>12</v>
      </c>
      <c r="DT4" s="24" t="s">
        <v>13</v>
      </c>
      <c r="DU4" s="24" t="s">
        <v>14</v>
      </c>
      <c r="DV4" s="24" t="s">
        <v>2</v>
      </c>
      <c r="DW4" s="24" t="s">
        <v>15</v>
      </c>
      <c r="DX4" s="24" t="s">
        <v>16</v>
      </c>
      <c r="DY4" s="24" t="s">
        <v>17</v>
      </c>
      <c r="DZ4" s="24" t="s">
        <v>18</v>
      </c>
      <c r="EA4" s="24" t="s">
        <v>19</v>
      </c>
      <c r="EB4" s="24" t="s">
        <v>20</v>
      </c>
      <c r="EC4" s="24" t="s">
        <v>21</v>
      </c>
      <c r="ED4" s="24" t="s">
        <v>42</v>
      </c>
      <c r="EE4" s="28"/>
      <c r="EF4" s="24" t="s">
        <v>7</v>
      </c>
      <c r="EG4" s="24" t="s">
        <v>8</v>
      </c>
      <c r="EH4" s="24" t="s">
        <v>9</v>
      </c>
      <c r="EI4" s="24" t="s">
        <v>10</v>
      </c>
      <c r="EJ4" s="24" t="s">
        <v>3</v>
      </c>
      <c r="EK4" s="24" t="s">
        <v>11</v>
      </c>
      <c r="EL4" s="24" t="s">
        <v>12</v>
      </c>
      <c r="EM4" s="24" t="s">
        <v>13</v>
      </c>
      <c r="EN4" s="24" t="s">
        <v>14</v>
      </c>
      <c r="EO4" s="24" t="s">
        <v>2</v>
      </c>
      <c r="EP4" s="24" t="s">
        <v>15</v>
      </c>
      <c r="EQ4" s="24" t="s">
        <v>16</v>
      </c>
      <c r="ER4" s="24" t="s">
        <v>17</v>
      </c>
      <c r="ES4" s="24" t="s">
        <v>18</v>
      </c>
      <c r="ET4" s="24" t="s">
        <v>19</v>
      </c>
      <c r="EU4" s="24" t="s">
        <v>20</v>
      </c>
      <c r="EV4" s="24" t="s">
        <v>21</v>
      </c>
      <c r="EW4" s="24" t="s">
        <v>42</v>
      </c>
      <c r="EX4" s="28"/>
      <c r="EY4" s="24" t="s">
        <v>7</v>
      </c>
      <c r="EZ4" s="24" t="s">
        <v>8</v>
      </c>
      <c r="FA4" s="24" t="s">
        <v>9</v>
      </c>
      <c r="FB4" s="24" t="s">
        <v>10</v>
      </c>
      <c r="FC4" s="24" t="s">
        <v>3</v>
      </c>
      <c r="FD4" s="24" t="s">
        <v>11</v>
      </c>
      <c r="FE4" s="24" t="s">
        <v>12</v>
      </c>
      <c r="FF4" s="24" t="s">
        <v>13</v>
      </c>
      <c r="FG4" s="24" t="s">
        <v>14</v>
      </c>
      <c r="FH4" s="24" t="s">
        <v>2</v>
      </c>
      <c r="FI4" s="24" t="s">
        <v>15</v>
      </c>
      <c r="FJ4" s="24" t="s">
        <v>16</v>
      </c>
      <c r="FK4" s="24" t="s">
        <v>17</v>
      </c>
      <c r="FL4" s="24" t="s">
        <v>18</v>
      </c>
      <c r="FM4" s="24" t="s">
        <v>19</v>
      </c>
      <c r="FN4" s="24" t="s">
        <v>20</v>
      </c>
      <c r="FO4" s="24" t="s">
        <v>21</v>
      </c>
      <c r="FP4" s="24" t="s">
        <v>42</v>
      </c>
    </row>
    <row r="5" spans="1:183" s="23" customFormat="1" x14ac:dyDescent="0.35">
      <c r="A5" s="26"/>
      <c r="B5" s="27">
        <v>2020</v>
      </c>
      <c r="C5" s="29">
        <v>0.72</v>
      </c>
      <c r="D5" s="29">
        <v>6.18</v>
      </c>
      <c r="E5" s="29">
        <v>0</v>
      </c>
      <c r="F5" s="29">
        <v>29.93</v>
      </c>
      <c r="G5" s="29">
        <v>0</v>
      </c>
      <c r="H5" s="29">
        <v>5.84</v>
      </c>
      <c r="I5" s="29">
        <v>0.72</v>
      </c>
      <c r="J5" s="29">
        <v>2</v>
      </c>
      <c r="K5" s="29">
        <v>0.42</v>
      </c>
      <c r="L5" s="29">
        <v>9.2899999999999991</v>
      </c>
      <c r="M5" s="29">
        <v>1.81</v>
      </c>
      <c r="N5" s="29">
        <v>2.81</v>
      </c>
      <c r="O5" s="29">
        <v>3.04</v>
      </c>
      <c r="P5" s="29">
        <v>1.68</v>
      </c>
      <c r="Q5" s="29">
        <v>12.76</v>
      </c>
      <c r="R5" s="29">
        <v>9.4700000000000006</v>
      </c>
      <c r="S5" s="29">
        <v>12.6</v>
      </c>
      <c r="T5" s="29">
        <v>7</v>
      </c>
      <c r="U5" s="28"/>
      <c r="V5" s="29">
        <v>0.72</v>
      </c>
      <c r="W5" s="29">
        <v>6.18</v>
      </c>
      <c r="X5" s="29">
        <v>0</v>
      </c>
      <c r="Y5" s="29">
        <v>29.93</v>
      </c>
      <c r="Z5" s="29">
        <v>0</v>
      </c>
      <c r="AA5" s="29">
        <v>5.84</v>
      </c>
      <c r="AB5" s="29">
        <v>0.72</v>
      </c>
      <c r="AC5" s="29">
        <v>2</v>
      </c>
      <c r="AD5" s="29">
        <v>0.42</v>
      </c>
      <c r="AE5" s="29">
        <v>9.2899999999999991</v>
      </c>
      <c r="AF5" s="29">
        <v>1.81</v>
      </c>
      <c r="AG5" s="29">
        <v>2.81</v>
      </c>
      <c r="AH5" s="29">
        <v>3.04</v>
      </c>
      <c r="AI5" s="29">
        <v>1.68</v>
      </c>
      <c r="AJ5" s="29">
        <v>12.76</v>
      </c>
      <c r="AK5" s="29">
        <v>9.4700000000000006</v>
      </c>
      <c r="AL5" s="29">
        <v>12.6</v>
      </c>
      <c r="AM5" s="29">
        <v>7</v>
      </c>
      <c r="AN5" s="28"/>
      <c r="AO5" s="29">
        <v>0.72</v>
      </c>
      <c r="AP5" s="29">
        <v>6.18</v>
      </c>
      <c r="AQ5" s="29">
        <v>0</v>
      </c>
      <c r="AR5" s="29">
        <v>29.93</v>
      </c>
      <c r="AS5" s="29">
        <v>0</v>
      </c>
      <c r="AT5" s="29">
        <v>5.84</v>
      </c>
      <c r="AU5" s="29">
        <v>0.72</v>
      </c>
      <c r="AV5" s="29">
        <v>2</v>
      </c>
      <c r="AW5" s="29">
        <v>0.42</v>
      </c>
      <c r="AX5" s="29">
        <v>9.2899999999999991</v>
      </c>
      <c r="AY5" s="29">
        <v>1.81</v>
      </c>
      <c r="AZ5" s="29">
        <v>2.81</v>
      </c>
      <c r="BA5" s="29">
        <v>3.04</v>
      </c>
      <c r="BB5" s="29">
        <v>1.68</v>
      </c>
      <c r="BC5" s="29">
        <v>12.76</v>
      </c>
      <c r="BD5" s="29">
        <v>9.4700000000000006</v>
      </c>
      <c r="BE5" s="29">
        <v>12.6</v>
      </c>
      <c r="BF5" s="29">
        <v>7</v>
      </c>
      <c r="BG5" s="28"/>
      <c r="BH5" s="29">
        <v>0.72</v>
      </c>
      <c r="BI5" s="29">
        <v>6.18</v>
      </c>
      <c r="BJ5" s="29">
        <v>0</v>
      </c>
      <c r="BK5" s="29">
        <v>29.93</v>
      </c>
      <c r="BL5" s="29">
        <v>0</v>
      </c>
      <c r="BM5" s="29">
        <v>5.84</v>
      </c>
      <c r="BN5" s="29">
        <v>0.72</v>
      </c>
      <c r="BO5" s="29">
        <v>2</v>
      </c>
      <c r="BP5" s="29">
        <v>0.42</v>
      </c>
      <c r="BQ5" s="29">
        <v>9.2899999999999991</v>
      </c>
      <c r="BR5" s="29">
        <v>1.81</v>
      </c>
      <c r="BS5" s="29">
        <v>2.81</v>
      </c>
      <c r="BT5" s="29">
        <v>3.04</v>
      </c>
      <c r="BU5" s="29">
        <v>1.68</v>
      </c>
      <c r="BV5" s="29">
        <v>12.76</v>
      </c>
      <c r="BW5" s="29">
        <v>9.4700000000000006</v>
      </c>
      <c r="BX5" s="29">
        <v>12.6</v>
      </c>
      <c r="BY5" s="29">
        <v>7</v>
      </c>
      <c r="BZ5" s="28"/>
      <c r="CA5" s="29">
        <v>0.72</v>
      </c>
      <c r="CB5" s="29">
        <v>6.18</v>
      </c>
      <c r="CC5" s="29">
        <v>0</v>
      </c>
      <c r="CD5" s="29">
        <v>29.93</v>
      </c>
      <c r="CE5" s="29">
        <v>0</v>
      </c>
      <c r="CF5" s="29">
        <v>5.84</v>
      </c>
      <c r="CG5" s="29">
        <v>0.72</v>
      </c>
      <c r="CH5" s="29">
        <v>2</v>
      </c>
      <c r="CI5" s="29">
        <v>0.42</v>
      </c>
      <c r="CJ5" s="29">
        <v>9.2899999999999991</v>
      </c>
      <c r="CK5" s="29">
        <v>1.81</v>
      </c>
      <c r="CL5" s="29">
        <v>2.81</v>
      </c>
      <c r="CM5" s="29">
        <v>3.04</v>
      </c>
      <c r="CN5" s="29">
        <v>1.68</v>
      </c>
      <c r="CO5" s="29">
        <v>12.76</v>
      </c>
      <c r="CP5" s="29">
        <v>9.4700000000000006</v>
      </c>
      <c r="CQ5" s="29">
        <v>12.6</v>
      </c>
      <c r="CR5" s="29">
        <v>7</v>
      </c>
      <c r="CS5" s="28"/>
      <c r="CT5" s="29">
        <v>0.72</v>
      </c>
      <c r="CU5" s="29">
        <v>6.18</v>
      </c>
      <c r="CV5" s="29">
        <v>0</v>
      </c>
      <c r="CW5" s="29">
        <v>29.93</v>
      </c>
      <c r="CX5" s="29">
        <v>0</v>
      </c>
      <c r="CY5" s="29">
        <v>5.84</v>
      </c>
      <c r="CZ5" s="29">
        <v>0.72</v>
      </c>
      <c r="DA5" s="29">
        <v>2</v>
      </c>
      <c r="DB5" s="29">
        <v>0.42</v>
      </c>
      <c r="DC5" s="29">
        <v>9.2899999999999991</v>
      </c>
      <c r="DD5" s="29">
        <v>1.81</v>
      </c>
      <c r="DE5" s="29">
        <v>2.81</v>
      </c>
      <c r="DF5" s="29">
        <v>3.04</v>
      </c>
      <c r="DG5" s="29">
        <v>1.68</v>
      </c>
      <c r="DH5" s="29">
        <v>12.76</v>
      </c>
      <c r="DI5" s="29">
        <v>9.4700000000000006</v>
      </c>
      <c r="DJ5" s="29">
        <v>12.6</v>
      </c>
      <c r="DK5" s="29">
        <v>7</v>
      </c>
      <c r="DL5" s="28"/>
      <c r="DM5" s="29">
        <v>0.72</v>
      </c>
      <c r="DN5" s="29">
        <v>6.18</v>
      </c>
      <c r="DO5" s="29">
        <v>0</v>
      </c>
      <c r="DP5" s="29">
        <v>29.93</v>
      </c>
      <c r="DQ5" s="29">
        <v>0</v>
      </c>
      <c r="DR5" s="29">
        <v>5.84</v>
      </c>
      <c r="DS5" s="29">
        <v>0.72</v>
      </c>
      <c r="DT5" s="29">
        <v>2</v>
      </c>
      <c r="DU5" s="29">
        <v>0.42</v>
      </c>
      <c r="DV5" s="29">
        <v>9.2899999999999991</v>
      </c>
      <c r="DW5" s="29">
        <v>1.81</v>
      </c>
      <c r="DX5" s="29">
        <v>2.81</v>
      </c>
      <c r="DY5" s="29">
        <v>3.04</v>
      </c>
      <c r="DZ5" s="29">
        <v>1.68</v>
      </c>
      <c r="EA5" s="29">
        <v>12.76</v>
      </c>
      <c r="EB5" s="29">
        <v>9.4700000000000006</v>
      </c>
      <c r="EC5" s="29">
        <v>12.6</v>
      </c>
      <c r="ED5" s="29">
        <v>7</v>
      </c>
      <c r="EE5" s="28"/>
      <c r="EF5" s="29">
        <v>0.72</v>
      </c>
      <c r="EG5" s="29">
        <v>6.18</v>
      </c>
      <c r="EH5" s="29">
        <v>0</v>
      </c>
      <c r="EI5" s="29">
        <v>29.93</v>
      </c>
      <c r="EJ5" s="29">
        <v>0</v>
      </c>
      <c r="EK5" s="29">
        <v>5.84</v>
      </c>
      <c r="EL5" s="29">
        <v>0.72</v>
      </c>
      <c r="EM5" s="29">
        <v>2</v>
      </c>
      <c r="EN5" s="29">
        <v>0.42</v>
      </c>
      <c r="EO5" s="29">
        <v>9.2899999999999991</v>
      </c>
      <c r="EP5" s="29">
        <v>1.81</v>
      </c>
      <c r="EQ5" s="29">
        <v>2.81</v>
      </c>
      <c r="ER5" s="29">
        <v>3.04</v>
      </c>
      <c r="ES5" s="29">
        <v>1.68</v>
      </c>
      <c r="ET5" s="29">
        <v>12.76</v>
      </c>
      <c r="EU5" s="29">
        <v>9.4700000000000006</v>
      </c>
      <c r="EV5" s="29">
        <v>12.6</v>
      </c>
      <c r="EW5" s="29">
        <v>7</v>
      </c>
      <c r="EX5" s="28"/>
      <c r="EY5" s="29">
        <v>0.72</v>
      </c>
      <c r="EZ5" s="29">
        <v>6.18</v>
      </c>
      <c r="FA5" s="29">
        <v>0</v>
      </c>
      <c r="FB5" s="29">
        <v>29.93</v>
      </c>
      <c r="FC5" s="29">
        <v>0</v>
      </c>
      <c r="FD5" s="29">
        <v>5.84</v>
      </c>
      <c r="FE5" s="29">
        <v>0.72</v>
      </c>
      <c r="FF5" s="29">
        <v>2</v>
      </c>
      <c r="FG5" s="29">
        <v>0.42</v>
      </c>
      <c r="FH5" s="29">
        <v>9.2899999999999991</v>
      </c>
      <c r="FI5" s="29">
        <v>1.81</v>
      </c>
      <c r="FJ5" s="29">
        <v>2.81</v>
      </c>
      <c r="FK5" s="29">
        <v>3.04</v>
      </c>
      <c r="FL5" s="29">
        <v>1.68</v>
      </c>
      <c r="FM5" s="29">
        <v>12.76</v>
      </c>
      <c r="FN5" s="29">
        <v>9.4700000000000006</v>
      </c>
      <c r="FO5" s="29">
        <v>12.6</v>
      </c>
      <c r="FP5" s="29">
        <v>7</v>
      </c>
    </row>
    <row r="6" spans="1:183" s="23" customFormat="1" x14ac:dyDescent="0.35">
      <c r="A6" s="26"/>
      <c r="B6" s="27">
        <v>2021</v>
      </c>
      <c r="C6" s="29">
        <v>0.93</v>
      </c>
      <c r="D6" s="29">
        <v>6.4</v>
      </c>
      <c r="E6" s="29">
        <v>0</v>
      </c>
      <c r="F6" s="29">
        <v>29.93</v>
      </c>
      <c r="G6" s="29">
        <v>0</v>
      </c>
      <c r="H6" s="29">
        <v>4.83</v>
      </c>
      <c r="I6" s="29">
        <v>0.68</v>
      </c>
      <c r="J6" s="29">
        <v>2</v>
      </c>
      <c r="K6" s="29">
        <v>0.39</v>
      </c>
      <c r="L6" s="29">
        <v>9.2899999999999991</v>
      </c>
      <c r="M6" s="29">
        <v>1.81</v>
      </c>
      <c r="N6" s="29">
        <v>2.81</v>
      </c>
      <c r="O6" s="29">
        <v>3.46</v>
      </c>
      <c r="P6" s="29">
        <v>1.69</v>
      </c>
      <c r="Q6" s="29">
        <v>12.91</v>
      </c>
      <c r="R6" s="29">
        <v>10.199999999999999</v>
      </c>
      <c r="S6" s="29">
        <v>12.76</v>
      </c>
      <c r="T6" s="29">
        <v>7.5</v>
      </c>
      <c r="U6" s="28"/>
      <c r="V6" s="29">
        <v>0.93</v>
      </c>
      <c r="W6" s="29">
        <v>6.4</v>
      </c>
      <c r="X6" s="29">
        <v>0</v>
      </c>
      <c r="Y6" s="29">
        <v>29.93</v>
      </c>
      <c r="Z6" s="29">
        <v>0</v>
      </c>
      <c r="AA6" s="29">
        <v>4.83</v>
      </c>
      <c r="AB6" s="29">
        <v>0.68</v>
      </c>
      <c r="AC6" s="29">
        <v>2</v>
      </c>
      <c r="AD6" s="29">
        <v>0.39</v>
      </c>
      <c r="AE6" s="29">
        <v>9.2899999999999991</v>
      </c>
      <c r="AF6" s="29">
        <v>1.81</v>
      </c>
      <c r="AG6" s="29">
        <v>2.81</v>
      </c>
      <c r="AH6" s="29">
        <v>3.46</v>
      </c>
      <c r="AI6" s="29">
        <v>1.69</v>
      </c>
      <c r="AJ6" s="29">
        <v>12.91</v>
      </c>
      <c r="AK6" s="29">
        <v>10.199999999999999</v>
      </c>
      <c r="AL6" s="29">
        <v>12.76</v>
      </c>
      <c r="AM6" s="29">
        <v>7.5</v>
      </c>
      <c r="AN6" s="28"/>
      <c r="AO6" s="29">
        <v>0.93</v>
      </c>
      <c r="AP6" s="29">
        <v>6.4</v>
      </c>
      <c r="AQ6" s="29">
        <v>0</v>
      </c>
      <c r="AR6" s="29">
        <v>29.93</v>
      </c>
      <c r="AS6" s="29">
        <v>0</v>
      </c>
      <c r="AT6" s="29">
        <v>4.83</v>
      </c>
      <c r="AU6" s="29">
        <v>0.68</v>
      </c>
      <c r="AV6" s="29">
        <v>2</v>
      </c>
      <c r="AW6" s="29">
        <v>0.39</v>
      </c>
      <c r="AX6" s="29">
        <v>9.2899999999999991</v>
      </c>
      <c r="AY6" s="29">
        <v>1.81</v>
      </c>
      <c r="AZ6" s="29">
        <v>2.81</v>
      </c>
      <c r="BA6" s="29">
        <v>3.46</v>
      </c>
      <c r="BB6" s="29">
        <v>1.69</v>
      </c>
      <c r="BC6" s="29">
        <v>12.91</v>
      </c>
      <c r="BD6" s="29">
        <v>10.199999999999999</v>
      </c>
      <c r="BE6" s="29">
        <v>12.76</v>
      </c>
      <c r="BF6" s="29">
        <v>7.5</v>
      </c>
      <c r="BG6" s="28"/>
      <c r="BH6" s="29">
        <v>0.93</v>
      </c>
      <c r="BI6" s="29">
        <v>6.4</v>
      </c>
      <c r="BJ6" s="29">
        <v>0</v>
      </c>
      <c r="BK6" s="29">
        <v>29.93</v>
      </c>
      <c r="BL6" s="29">
        <v>0</v>
      </c>
      <c r="BM6" s="29">
        <v>4.83</v>
      </c>
      <c r="BN6" s="29">
        <v>0.68</v>
      </c>
      <c r="BO6" s="29">
        <v>2</v>
      </c>
      <c r="BP6" s="29">
        <v>0.39</v>
      </c>
      <c r="BQ6" s="29">
        <v>9.2899999999999991</v>
      </c>
      <c r="BR6" s="29">
        <v>1.81</v>
      </c>
      <c r="BS6" s="29">
        <v>2.81</v>
      </c>
      <c r="BT6" s="29">
        <v>3.46</v>
      </c>
      <c r="BU6" s="29">
        <v>1.69</v>
      </c>
      <c r="BV6" s="29">
        <v>12.91</v>
      </c>
      <c r="BW6" s="29">
        <v>10.199999999999999</v>
      </c>
      <c r="BX6" s="29">
        <v>12.76</v>
      </c>
      <c r="BY6" s="29">
        <v>7.5</v>
      </c>
      <c r="BZ6" s="28"/>
      <c r="CA6" s="29">
        <v>0.93</v>
      </c>
      <c r="CB6" s="29">
        <v>6.4</v>
      </c>
      <c r="CC6" s="29">
        <v>0</v>
      </c>
      <c r="CD6" s="29">
        <v>29.93</v>
      </c>
      <c r="CE6" s="29">
        <v>0</v>
      </c>
      <c r="CF6" s="29">
        <v>4.83</v>
      </c>
      <c r="CG6" s="29">
        <v>0.68</v>
      </c>
      <c r="CH6" s="29">
        <v>2</v>
      </c>
      <c r="CI6" s="29">
        <v>0.39</v>
      </c>
      <c r="CJ6" s="29">
        <v>9.2899999999999991</v>
      </c>
      <c r="CK6" s="29">
        <v>1.81</v>
      </c>
      <c r="CL6" s="29">
        <v>2.81</v>
      </c>
      <c r="CM6" s="29">
        <v>3.46</v>
      </c>
      <c r="CN6" s="29">
        <v>1.69</v>
      </c>
      <c r="CO6" s="29">
        <v>12.91</v>
      </c>
      <c r="CP6" s="29">
        <v>10.199999999999999</v>
      </c>
      <c r="CQ6" s="29">
        <v>12.76</v>
      </c>
      <c r="CR6" s="29">
        <v>7.5</v>
      </c>
      <c r="CS6" s="28"/>
      <c r="CT6" s="29">
        <v>0.93</v>
      </c>
      <c r="CU6" s="29">
        <v>6.4</v>
      </c>
      <c r="CV6" s="29">
        <v>0</v>
      </c>
      <c r="CW6" s="29">
        <v>29.93</v>
      </c>
      <c r="CX6" s="29">
        <v>0</v>
      </c>
      <c r="CY6" s="29">
        <v>4.83</v>
      </c>
      <c r="CZ6" s="29">
        <v>0.68</v>
      </c>
      <c r="DA6" s="29">
        <v>2</v>
      </c>
      <c r="DB6" s="29">
        <v>0.39</v>
      </c>
      <c r="DC6" s="29">
        <v>9.2899999999999991</v>
      </c>
      <c r="DD6" s="29">
        <v>1.81</v>
      </c>
      <c r="DE6" s="29">
        <v>2.81</v>
      </c>
      <c r="DF6" s="29">
        <v>3.46</v>
      </c>
      <c r="DG6" s="29">
        <v>1.69</v>
      </c>
      <c r="DH6" s="29">
        <v>12.91</v>
      </c>
      <c r="DI6" s="29">
        <v>10.199999999999999</v>
      </c>
      <c r="DJ6" s="29">
        <v>12.76</v>
      </c>
      <c r="DK6" s="29">
        <v>7.5</v>
      </c>
      <c r="DL6" s="28"/>
      <c r="DM6" s="29">
        <v>0.93</v>
      </c>
      <c r="DN6" s="29">
        <v>6.4</v>
      </c>
      <c r="DO6" s="29">
        <v>0</v>
      </c>
      <c r="DP6" s="29">
        <v>29.93</v>
      </c>
      <c r="DQ6" s="29">
        <v>0</v>
      </c>
      <c r="DR6" s="29">
        <v>4.83</v>
      </c>
      <c r="DS6" s="29">
        <v>0.68</v>
      </c>
      <c r="DT6" s="29">
        <v>2</v>
      </c>
      <c r="DU6" s="29">
        <v>0.39</v>
      </c>
      <c r="DV6" s="29">
        <v>9.2899999999999991</v>
      </c>
      <c r="DW6" s="29">
        <v>1.81</v>
      </c>
      <c r="DX6" s="29">
        <v>2.81</v>
      </c>
      <c r="DY6" s="29">
        <v>3.46</v>
      </c>
      <c r="DZ6" s="29">
        <v>1.69</v>
      </c>
      <c r="EA6" s="29">
        <v>12.91</v>
      </c>
      <c r="EB6" s="29">
        <v>10.199999999999999</v>
      </c>
      <c r="EC6" s="29">
        <v>12.76</v>
      </c>
      <c r="ED6" s="29">
        <v>7.5</v>
      </c>
      <c r="EE6" s="28"/>
      <c r="EF6" s="29">
        <v>0.93</v>
      </c>
      <c r="EG6" s="29">
        <v>6.4</v>
      </c>
      <c r="EH6" s="29">
        <v>0</v>
      </c>
      <c r="EI6" s="29">
        <v>29.93</v>
      </c>
      <c r="EJ6" s="29">
        <v>0</v>
      </c>
      <c r="EK6" s="29">
        <v>4.83</v>
      </c>
      <c r="EL6" s="29">
        <v>0.68</v>
      </c>
      <c r="EM6" s="29">
        <v>2</v>
      </c>
      <c r="EN6" s="29">
        <v>0.39</v>
      </c>
      <c r="EO6" s="29">
        <v>9.2899999999999991</v>
      </c>
      <c r="EP6" s="29">
        <v>1.81</v>
      </c>
      <c r="EQ6" s="29">
        <v>2.81</v>
      </c>
      <c r="ER6" s="29">
        <v>3.46</v>
      </c>
      <c r="ES6" s="29">
        <v>1.69</v>
      </c>
      <c r="ET6" s="29">
        <v>12.91</v>
      </c>
      <c r="EU6" s="29">
        <v>10.199999999999999</v>
      </c>
      <c r="EV6" s="29">
        <v>12.76</v>
      </c>
      <c r="EW6" s="29">
        <v>7.5</v>
      </c>
      <c r="EX6" s="28"/>
      <c r="EY6" s="29">
        <v>0.93</v>
      </c>
      <c r="EZ6" s="29">
        <v>6.4</v>
      </c>
      <c r="FA6" s="29">
        <v>0</v>
      </c>
      <c r="FB6" s="29">
        <v>29.93</v>
      </c>
      <c r="FC6" s="29">
        <v>0</v>
      </c>
      <c r="FD6" s="29">
        <v>4.83</v>
      </c>
      <c r="FE6" s="29">
        <v>0.68</v>
      </c>
      <c r="FF6" s="29">
        <v>2</v>
      </c>
      <c r="FG6" s="29">
        <v>0.39</v>
      </c>
      <c r="FH6" s="29">
        <v>9.2899999999999991</v>
      </c>
      <c r="FI6" s="29">
        <v>1.81</v>
      </c>
      <c r="FJ6" s="29">
        <v>2.81</v>
      </c>
      <c r="FK6" s="29">
        <v>3.46</v>
      </c>
      <c r="FL6" s="29">
        <v>1.69</v>
      </c>
      <c r="FM6" s="29">
        <v>12.91</v>
      </c>
      <c r="FN6" s="29">
        <v>10.199999999999999</v>
      </c>
      <c r="FO6" s="29">
        <v>12.76</v>
      </c>
      <c r="FP6" s="29">
        <v>7.5</v>
      </c>
    </row>
    <row r="7" spans="1:183" s="23" customFormat="1" x14ac:dyDescent="0.35">
      <c r="A7" s="26"/>
      <c r="B7" s="27">
        <v>2022</v>
      </c>
      <c r="C7" s="29">
        <v>1.33</v>
      </c>
      <c r="D7" s="29">
        <v>6.39</v>
      </c>
      <c r="E7" s="29">
        <v>0</v>
      </c>
      <c r="F7" s="29">
        <v>26.6</v>
      </c>
      <c r="G7" s="29">
        <v>0</v>
      </c>
      <c r="H7" s="29">
        <v>0.65</v>
      </c>
      <c r="I7" s="29">
        <v>0.67</v>
      </c>
      <c r="J7" s="29">
        <v>3.25</v>
      </c>
      <c r="K7" s="29">
        <v>0.13</v>
      </c>
      <c r="L7" s="29">
        <v>9.2899999999999991</v>
      </c>
      <c r="M7" s="29">
        <v>1.81</v>
      </c>
      <c r="N7" s="29">
        <v>2.81</v>
      </c>
      <c r="O7" s="29">
        <v>3.46</v>
      </c>
      <c r="P7" s="29">
        <v>1.71</v>
      </c>
      <c r="Q7" s="29">
        <v>13.07</v>
      </c>
      <c r="R7" s="29">
        <v>11.55</v>
      </c>
      <c r="S7" s="29">
        <v>12.93</v>
      </c>
      <c r="T7" s="29">
        <v>17.899999999999999</v>
      </c>
      <c r="U7" s="28"/>
      <c r="V7" s="29">
        <v>1.33</v>
      </c>
      <c r="W7" s="29">
        <v>6.39</v>
      </c>
      <c r="X7" s="29">
        <v>0</v>
      </c>
      <c r="Y7" s="29">
        <v>26.6</v>
      </c>
      <c r="Z7" s="29">
        <v>0</v>
      </c>
      <c r="AA7" s="29">
        <v>0.65</v>
      </c>
      <c r="AB7" s="29">
        <v>0.67</v>
      </c>
      <c r="AC7" s="29">
        <v>3.25</v>
      </c>
      <c r="AD7" s="29">
        <v>0.13</v>
      </c>
      <c r="AE7" s="29">
        <v>9.2899999999999991</v>
      </c>
      <c r="AF7" s="29">
        <v>1.81</v>
      </c>
      <c r="AG7" s="29">
        <v>2.81</v>
      </c>
      <c r="AH7" s="29">
        <v>3.46</v>
      </c>
      <c r="AI7" s="29">
        <v>1.71</v>
      </c>
      <c r="AJ7" s="29">
        <v>13.07</v>
      </c>
      <c r="AK7" s="29">
        <v>11.55</v>
      </c>
      <c r="AL7" s="29">
        <v>12.93</v>
      </c>
      <c r="AM7" s="29">
        <v>17.899999999999999</v>
      </c>
      <c r="AN7" s="28"/>
      <c r="AO7" s="29">
        <v>1.33</v>
      </c>
      <c r="AP7" s="29">
        <v>6.39</v>
      </c>
      <c r="AQ7" s="29">
        <v>0</v>
      </c>
      <c r="AR7" s="29">
        <v>27.09</v>
      </c>
      <c r="AS7" s="29">
        <v>0</v>
      </c>
      <c r="AT7" s="29">
        <v>0.65</v>
      </c>
      <c r="AU7" s="29">
        <v>0.67</v>
      </c>
      <c r="AV7" s="29">
        <v>2.75</v>
      </c>
      <c r="AW7" s="29">
        <v>0.13</v>
      </c>
      <c r="AX7" s="29">
        <v>9.2899999999999991</v>
      </c>
      <c r="AY7" s="29">
        <v>1.8</v>
      </c>
      <c r="AZ7" s="29">
        <v>2.81</v>
      </c>
      <c r="BA7" s="29">
        <v>3.46</v>
      </c>
      <c r="BB7" s="29">
        <v>1.71</v>
      </c>
      <c r="BC7" s="29">
        <v>13.07</v>
      </c>
      <c r="BD7" s="29">
        <v>11.55</v>
      </c>
      <c r="BE7" s="29">
        <v>12.93</v>
      </c>
      <c r="BF7" s="29">
        <v>17.899999999999999</v>
      </c>
      <c r="BG7" s="28"/>
      <c r="BH7" s="29">
        <v>1.33</v>
      </c>
      <c r="BI7" s="29">
        <v>6.39</v>
      </c>
      <c r="BJ7" s="29">
        <v>0</v>
      </c>
      <c r="BK7" s="29">
        <v>26.46</v>
      </c>
      <c r="BL7" s="29">
        <v>0</v>
      </c>
      <c r="BM7" s="29">
        <v>0.65</v>
      </c>
      <c r="BN7" s="29">
        <v>0.67</v>
      </c>
      <c r="BO7" s="29">
        <v>3.25</v>
      </c>
      <c r="BP7" s="29">
        <v>0.13</v>
      </c>
      <c r="BQ7" s="29">
        <v>9.2899999999999991</v>
      </c>
      <c r="BR7" s="29">
        <v>1.81</v>
      </c>
      <c r="BS7" s="29">
        <v>2.81</v>
      </c>
      <c r="BT7" s="29">
        <v>3.6</v>
      </c>
      <c r="BU7" s="29">
        <v>1.71</v>
      </c>
      <c r="BV7" s="29">
        <v>13.07</v>
      </c>
      <c r="BW7" s="29">
        <v>11.55</v>
      </c>
      <c r="BX7" s="29">
        <v>12.93</v>
      </c>
      <c r="BY7" s="29">
        <v>17.899999999999999</v>
      </c>
      <c r="BZ7" s="28"/>
      <c r="CA7" s="29">
        <v>1.33</v>
      </c>
      <c r="CB7" s="29">
        <v>6.39</v>
      </c>
      <c r="CC7" s="29">
        <v>0</v>
      </c>
      <c r="CD7" s="29">
        <v>26.61</v>
      </c>
      <c r="CE7" s="29">
        <v>0</v>
      </c>
      <c r="CF7" s="29">
        <v>0.65</v>
      </c>
      <c r="CG7" s="29">
        <v>0.67</v>
      </c>
      <c r="CH7" s="29">
        <v>3.25</v>
      </c>
      <c r="CI7" s="29">
        <v>0.13</v>
      </c>
      <c r="CJ7" s="29">
        <v>9.2899999999999991</v>
      </c>
      <c r="CK7" s="29">
        <v>1.81</v>
      </c>
      <c r="CL7" s="29">
        <v>2.81</v>
      </c>
      <c r="CM7" s="29">
        <v>3.46</v>
      </c>
      <c r="CN7" s="29">
        <v>1.71</v>
      </c>
      <c r="CO7" s="29">
        <v>13.07</v>
      </c>
      <c r="CP7" s="29">
        <v>11.55</v>
      </c>
      <c r="CQ7" s="29">
        <v>12.93</v>
      </c>
      <c r="CR7" s="29">
        <v>17.899999999999999</v>
      </c>
      <c r="CS7" s="28"/>
      <c r="CT7" s="29">
        <v>1.33</v>
      </c>
      <c r="CU7" s="29">
        <v>6.39</v>
      </c>
      <c r="CV7" s="29">
        <v>0</v>
      </c>
      <c r="CW7" s="29">
        <v>26.46</v>
      </c>
      <c r="CX7" s="29">
        <v>0</v>
      </c>
      <c r="CY7" s="29">
        <v>0.65</v>
      </c>
      <c r="CZ7" s="29">
        <v>0.67</v>
      </c>
      <c r="DA7" s="29">
        <v>3.25</v>
      </c>
      <c r="DB7" s="29">
        <v>0.13</v>
      </c>
      <c r="DC7" s="29">
        <v>9.2899999999999991</v>
      </c>
      <c r="DD7" s="29">
        <v>1.81</v>
      </c>
      <c r="DE7" s="29">
        <v>2.81</v>
      </c>
      <c r="DF7" s="29">
        <v>3.6</v>
      </c>
      <c r="DG7" s="29">
        <v>1.71</v>
      </c>
      <c r="DH7" s="29">
        <v>13.07</v>
      </c>
      <c r="DI7" s="29">
        <v>11.55</v>
      </c>
      <c r="DJ7" s="29">
        <v>12.93</v>
      </c>
      <c r="DK7" s="29">
        <v>17.899999999999999</v>
      </c>
      <c r="DL7" s="28"/>
      <c r="DM7" s="29">
        <v>1.33</v>
      </c>
      <c r="DN7" s="29">
        <v>6.39</v>
      </c>
      <c r="DO7" s="29">
        <v>0</v>
      </c>
      <c r="DP7" s="29">
        <v>23.03</v>
      </c>
      <c r="DQ7" s="29">
        <v>0</v>
      </c>
      <c r="DR7" s="29">
        <v>0.65</v>
      </c>
      <c r="DS7" s="29">
        <v>0.67</v>
      </c>
      <c r="DT7" s="29">
        <v>2</v>
      </c>
      <c r="DU7" s="29">
        <v>0.13</v>
      </c>
      <c r="DV7" s="29">
        <v>9.2899999999999991</v>
      </c>
      <c r="DW7" s="29">
        <v>1.41</v>
      </c>
      <c r="DX7" s="29">
        <v>2.81</v>
      </c>
      <c r="DY7" s="29">
        <v>3.46</v>
      </c>
      <c r="DZ7" s="29">
        <v>1.71</v>
      </c>
      <c r="EA7" s="29">
        <v>13.07</v>
      </c>
      <c r="EB7" s="29">
        <v>11.55</v>
      </c>
      <c r="EC7" s="29">
        <v>12.93</v>
      </c>
      <c r="ED7" s="29">
        <v>17.899999999999999</v>
      </c>
      <c r="EE7" s="28"/>
      <c r="EF7" s="29">
        <v>1.33</v>
      </c>
      <c r="EG7" s="29">
        <v>6.39</v>
      </c>
      <c r="EH7" s="29">
        <v>0</v>
      </c>
      <c r="EI7" s="29">
        <v>22.88</v>
      </c>
      <c r="EJ7" s="29">
        <v>0</v>
      </c>
      <c r="EK7" s="29">
        <v>0.65</v>
      </c>
      <c r="EL7" s="29">
        <v>0.67</v>
      </c>
      <c r="EM7" s="29">
        <v>2</v>
      </c>
      <c r="EN7" s="29">
        <v>0.13</v>
      </c>
      <c r="EO7" s="29">
        <v>9.2899999999999991</v>
      </c>
      <c r="EP7" s="29">
        <v>1.55</v>
      </c>
      <c r="EQ7" s="29">
        <v>2.81</v>
      </c>
      <c r="ER7" s="29">
        <v>3.46</v>
      </c>
      <c r="ES7" s="29">
        <v>1.71</v>
      </c>
      <c r="ET7" s="29">
        <v>13.07</v>
      </c>
      <c r="EU7" s="29">
        <v>11.55</v>
      </c>
      <c r="EV7" s="29">
        <v>12.93</v>
      </c>
      <c r="EW7" s="29">
        <v>17.899999999999999</v>
      </c>
      <c r="EX7" s="28"/>
      <c r="EY7" s="29">
        <v>1.33</v>
      </c>
      <c r="EZ7" s="29">
        <v>6.39</v>
      </c>
      <c r="FA7" s="29">
        <v>0</v>
      </c>
      <c r="FB7" s="29">
        <v>23.08</v>
      </c>
      <c r="FC7" s="29">
        <v>0</v>
      </c>
      <c r="FD7" s="29">
        <v>0.65</v>
      </c>
      <c r="FE7" s="29">
        <v>0.67</v>
      </c>
      <c r="FF7" s="29">
        <v>2</v>
      </c>
      <c r="FG7" s="29">
        <v>0.13</v>
      </c>
      <c r="FH7" s="29">
        <v>9.2899999999999991</v>
      </c>
      <c r="FI7" s="29">
        <v>1.36</v>
      </c>
      <c r="FJ7" s="29">
        <v>2.81</v>
      </c>
      <c r="FK7" s="29">
        <v>3.46</v>
      </c>
      <c r="FL7" s="29">
        <v>1.71</v>
      </c>
      <c r="FM7" s="29">
        <v>13.07</v>
      </c>
      <c r="FN7" s="29">
        <v>11.55</v>
      </c>
      <c r="FO7" s="29">
        <v>12.93</v>
      </c>
      <c r="FP7" s="29">
        <v>17.899999999999999</v>
      </c>
    </row>
    <row r="8" spans="1:183" s="23" customFormat="1" x14ac:dyDescent="0.35">
      <c r="A8" s="26"/>
      <c r="B8" s="27">
        <v>2023</v>
      </c>
      <c r="C8" s="29">
        <v>1.53</v>
      </c>
      <c r="D8" s="29">
        <v>6.39</v>
      </c>
      <c r="E8" s="29">
        <v>0</v>
      </c>
      <c r="F8" s="29">
        <v>29.21</v>
      </c>
      <c r="G8" s="29">
        <v>0</v>
      </c>
      <c r="H8" s="29">
        <v>0.65</v>
      </c>
      <c r="I8" s="29">
        <v>0.67</v>
      </c>
      <c r="J8" s="29">
        <v>4.5</v>
      </c>
      <c r="K8" s="29">
        <v>0.13</v>
      </c>
      <c r="L8" s="29">
        <v>7.15</v>
      </c>
      <c r="M8" s="29">
        <v>1.8</v>
      </c>
      <c r="N8" s="29">
        <v>2.81</v>
      </c>
      <c r="O8" s="29">
        <v>4.0599999999999996</v>
      </c>
      <c r="P8" s="29">
        <v>1.72</v>
      </c>
      <c r="Q8" s="29">
        <v>13.22</v>
      </c>
      <c r="R8" s="29">
        <v>13.29</v>
      </c>
      <c r="S8" s="29">
        <v>13.07</v>
      </c>
      <c r="T8" s="29">
        <v>17.899999999999999</v>
      </c>
      <c r="U8" s="28"/>
      <c r="V8" s="29">
        <v>1.53</v>
      </c>
      <c r="W8" s="29">
        <v>6.39</v>
      </c>
      <c r="X8" s="29">
        <v>0</v>
      </c>
      <c r="Y8" s="29">
        <v>29.85</v>
      </c>
      <c r="Z8" s="29">
        <v>0</v>
      </c>
      <c r="AA8" s="29">
        <v>0.65</v>
      </c>
      <c r="AB8" s="29">
        <v>0.67</v>
      </c>
      <c r="AC8" s="29">
        <v>4.5</v>
      </c>
      <c r="AD8" s="29">
        <v>0.13</v>
      </c>
      <c r="AE8" s="29">
        <v>7.15</v>
      </c>
      <c r="AF8" s="29">
        <v>1.8</v>
      </c>
      <c r="AG8" s="29">
        <v>2.81</v>
      </c>
      <c r="AH8" s="29">
        <v>3.46</v>
      </c>
      <c r="AI8" s="29">
        <v>1.72</v>
      </c>
      <c r="AJ8" s="29">
        <v>13.22</v>
      </c>
      <c r="AK8" s="29">
        <v>13.29</v>
      </c>
      <c r="AL8" s="29">
        <v>13.07</v>
      </c>
      <c r="AM8" s="29">
        <v>17.899999999999999</v>
      </c>
      <c r="AN8" s="28"/>
      <c r="AO8" s="29">
        <v>1.53</v>
      </c>
      <c r="AP8" s="29">
        <v>6.39</v>
      </c>
      <c r="AQ8" s="29">
        <v>0</v>
      </c>
      <c r="AR8" s="29">
        <v>29.7</v>
      </c>
      <c r="AS8" s="29">
        <v>0</v>
      </c>
      <c r="AT8" s="29">
        <v>0.65</v>
      </c>
      <c r="AU8" s="29">
        <v>0.67</v>
      </c>
      <c r="AV8" s="29">
        <v>4</v>
      </c>
      <c r="AW8" s="29">
        <v>0.13</v>
      </c>
      <c r="AX8" s="29">
        <v>7.15</v>
      </c>
      <c r="AY8" s="29">
        <v>1.81</v>
      </c>
      <c r="AZ8" s="29">
        <v>2.81</v>
      </c>
      <c r="BA8" s="29">
        <v>4.0599999999999996</v>
      </c>
      <c r="BB8" s="29">
        <v>1.72</v>
      </c>
      <c r="BC8" s="29">
        <v>13.22</v>
      </c>
      <c r="BD8" s="29">
        <v>13.29</v>
      </c>
      <c r="BE8" s="29">
        <v>13.07</v>
      </c>
      <c r="BF8" s="29">
        <v>17.899999999999999</v>
      </c>
      <c r="BG8" s="28"/>
      <c r="BH8" s="29">
        <v>1.53</v>
      </c>
      <c r="BI8" s="29">
        <v>6.39</v>
      </c>
      <c r="BJ8" s="29">
        <v>0</v>
      </c>
      <c r="BK8" s="29">
        <v>29.07</v>
      </c>
      <c r="BL8" s="29">
        <v>0</v>
      </c>
      <c r="BM8" s="29">
        <v>0.65</v>
      </c>
      <c r="BN8" s="29">
        <v>0.67</v>
      </c>
      <c r="BO8" s="29">
        <v>4.5</v>
      </c>
      <c r="BP8" s="29">
        <v>0.13</v>
      </c>
      <c r="BQ8" s="29">
        <v>7.15</v>
      </c>
      <c r="BR8" s="29">
        <v>1.8</v>
      </c>
      <c r="BS8" s="29">
        <v>2.81</v>
      </c>
      <c r="BT8" s="29">
        <v>4.2</v>
      </c>
      <c r="BU8" s="29">
        <v>1.72</v>
      </c>
      <c r="BV8" s="29">
        <v>13.22</v>
      </c>
      <c r="BW8" s="29">
        <v>13.29</v>
      </c>
      <c r="BX8" s="29">
        <v>13.07</v>
      </c>
      <c r="BY8" s="29">
        <v>17.899999999999999</v>
      </c>
      <c r="BZ8" s="28"/>
      <c r="CA8" s="29">
        <v>1.53</v>
      </c>
      <c r="CB8" s="29">
        <v>6.39</v>
      </c>
      <c r="CC8" s="29">
        <v>0</v>
      </c>
      <c r="CD8" s="29">
        <v>29.21</v>
      </c>
      <c r="CE8" s="29">
        <v>0</v>
      </c>
      <c r="CF8" s="29">
        <v>0.65</v>
      </c>
      <c r="CG8" s="29">
        <v>0.67</v>
      </c>
      <c r="CH8" s="29">
        <v>4.5</v>
      </c>
      <c r="CI8" s="29">
        <v>0.13</v>
      </c>
      <c r="CJ8" s="29">
        <v>7.15</v>
      </c>
      <c r="CK8" s="29">
        <v>1.8</v>
      </c>
      <c r="CL8" s="29">
        <v>2.81</v>
      </c>
      <c r="CM8" s="29">
        <v>4.0599999999999996</v>
      </c>
      <c r="CN8" s="29">
        <v>1.72</v>
      </c>
      <c r="CO8" s="29">
        <v>13.22</v>
      </c>
      <c r="CP8" s="29">
        <v>13.29</v>
      </c>
      <c r="CQ8" s="29">
        <v>13.07</v>
      </c>
      <c r="CR8" s="29">
        <v>17.899999999999999</v>
      </c>
      <c r="CS8" s="28"/>
      <c r="CT8" s="29">
        <v>1.53</v>
      </c>
      <c r="CU8" s="29">
        <v>6.39</v>
      </c>
      <c r="CV8" s="29">
        <v>0</v>
      </c>
      <c r="CW8" s="29">
        <v>29.07</v>
      </c>
      <c r="CX8" s="29">
        <v>0</v>
      </c>
      <c r="CY8" s="29">
        <v>0.65</v>
      </c>
      <c r="CZ8" s="29">
        <v>0.67</v>
      </c>
      <c r="DA8" s="29">
        <v>4.5</v>
      </c>
      <c r="DB8" s="29">
        <v>0.13</v>
      </c>
      <c r="DC8" s="29">
        <v>7.15</v>
      </c>
      <c r="DD8" s="29">
        <v>1.81</v>
      </c>
      <c r="DE8" s="29">
        <v>2.81</v>
      </c>
      <c r="DF8" s="29">
        <v>4.2</v>
      </c>
      <c r="DG8" s="29">
        <v>1.72</v>
      </c>
      <c r="DH8" s="29">
        <v>13.22</v>
      </c>
      <c r="DI8" s="29">
        <v>13.29</v>
      </c>
      <c r="DJ8" s="29">
        <v>13.07</v>
      </c>
      <c r="DK8" s="29">
        <v>17.899999999999999</v>
      </c>
      <c r="DL8" s="28"/>
      <c r="DM8" s="29">
        <v>1.53</v>
      </c>
      <c r="DN8" s="29">
        <v>6.39</v>
      </c>
      <c r="DO8" s="29">
        <v>0</v>
      </c>
      <c r="DP8" s="29">
        <v>23.03</v>
      </c>
      <c r="DQ8" s="29">
        <v>0</v>
      </c>
      <c r="DR8" s="29">
        <v>0.65</v>
      </c>
      <c r="DS8" s="29">
        <v>0.67</v>
      </c>
      <c r="DT8" s="29">
        <v>2</v>
      </c>
      <c r="DU8" s="29">
        <v>0.13</v>
      </c>
      <c r="DV8" s="29">
        <v>7.15</v>
      </c>
      <c r="DW8" s="29">
        <v>1.07</v>
      </c>
      <c r="DX8" s="29">
        <v>2.81</v>
      </c>
      <c r="DY8" s="29">
        <v>3.46</v>
      </c>
      <c r="DZ8" s="29">
        <v>1.72</v>
      </c>
      <c r="EA8" s="29">
        <v>13.22</v>
      </c>
      <c r="EB8" s="29">
        <v>13.29</v>
      </c>
      <c r="EC8" s="29">
        <v>13.07</v>
      </c>
      <c r="ED8" s="29">
        <v>17.899999999999999</v>
      </c>
      <c r="EE8" s="28"/>
      <c r="EF8" s="29">
        <v>1.53</v>
      </c>
      <c r="EG8" s="29">
        <v>6.39</v>
      </c>
      <c r="EH8" s="29">
        <v>0</v>
      </c>
      <c r="EI8" s="29">
        <v>22.88</v>
      </c>
      <c r="EJ8" s="29">
        <v>0</v>
      </c>
      <c r="EK8" s="29">
        <v>0.65</v>
      </c>
      <c r="EL8" s="29">
        <v>0.67</v>
      </c>
      <c r="EM8" s="29">
        <v>2</v>
      </c>
      <c r="EN8" s="29">
        <v>0.13</v>
      </c>
      <c r="EO8" s="29">
        <v>7.15</v>
      </c>
      <c r="EP8" s="29">
        <v>0.94</v>
      </c>
      <c r="EQ8" s="29">
        <v>2.81</v>
      </c>
      <c r="ER8" s="29">
        <v>3.46</v>
      </c>
      <c r="ES8" s="29">
        <v>1.72</v>
      </c>
      <c r="ET8" s="29">
        <v>13.22</v>
      </c>
      <c r="EU8" s="29">
        <v>13.29</v>
      </c>
      <c r="EV8" s="29">
        <v>13.07</v>
      </c>
      <c r="EW8" s="29">
        <v>17.899999999999999</v>
      </c>
      <c r="EX8" s="28"/>
      <c r="EY8" s="29">
        <v>1.53</v>
      </c>
      <c r="EZ8" s="29">
        <v>6.39</v>
      </c>
      <c r="FA8" s="29">
        <v>0</v>
      </c>
      <c r="FB8" s="29">
        <v>23.08</v>
      </c>
      <c r="FC8" s="29">
        <v>0</v>
      </c>
      <c r="FD8" s="29">
        <v>0.65</v>
      </c>
      <c r="FE8" s="29">
        <v>0.67</v>
      </c>
      <c r="FF8" s="29">
        <v>2</v>
      </c>
      <c r="FG8" s="29">
        <v>0.13</v>
      </c>
      <c r="FH8" s="29">
        <v>7.15</v>
      </c>
      <c r="FI8" s="29">
        <v>1</v>
      </c>
      <c r="FJ8" s="29">
        <v>2.81</v>
      </c>
      <c r="FK8" s="29">
        <v>3.46</v>
      </c>
      <c r="FL8" s="29">
        <v>1.72</v>
      </c>
      <c r="FM8" s="29">
        <v>13.22</v>
      </c>
      <c r="FN8" s="29">
        <v>13.29</v>
      </c>
      <c r="FO8" s="29">
        <v>13.07</v>
      </c>
      <c r="FP8" s="29">
        <v>17.899999999999999</v>
      </c>
    </row>
    <row r="9" spans="1:183" s="23" customFormat="1" x14ac:dyDescent="0.35">
      <c r="A9" s="26"/>
      <c r="B9" s="27">
        <v>2024</v>
      </c>
      <c r="C9" s="29">
        <v>1.53</v>
      </c>
      <c r="D9" s="29">
        <v>6.39</v>
      </c>
      <c r="E9" s="29">
        <v>0</v>
      </c>
      <c r="F9" s="29">
        <v>30.48</v>
      </c>
      <c r="G9" s="29">
        <v>0</v>
      </c>
      <c r="H9" s="29">
        <v>0.65</v>
      </c>
      <c r="I9" s="29">
        <v>0.67</v>
      </c>
      <c r="J9" s="29">
        <v>5.75</v>
      </c>
      <c r="K9" s="29">
        <v>0.13</v>
      </c>
      <c r="L9" s="29">
        <v>4.7300000000000004</v>
      </c>
      <c r="M9" s="29">
        <v>1.18</v>
      </c>
      <c r="N9" s="29">
        <v>2.81</v>
      </c>
      <c r="O9" s="29">
        <v>4.8</v>
      </c>
      <c r="P9" s="29">
        <v>1.74</v>
      </c>
      <c r="Q9" s="29">
        <v>13.38</v>
      </c>
      <c r="R9" s="29">
        <v>14.84</v>
      </c>
      <c r="S9" s="29">
        <v>13.16</v>
      </c>
      <c r="T9" s="29">
        <v>17.899999999999999</v>
      </c>
      <c r="U9" s="28"/>
      <c r="V9" s="29">
        <v>1.53</v>
      </c>
      <c r="W9" s="29">
        <v>6.39</v>
      </c>
      <c r="X9" s="29">
        <v>0</v>
      </c>
      <c r="Y9" s="29">
        <v>30.48</v>
      </c>
      <c r="Z9" s="29">
        <v>0</v>
      </c>
      <c r="AA9" s="29">
        <v>0.65</v>
      </c>
      <c r="AB9" s="29">
        <v>0.67</v>
      </c>
      <c r="AC9" s="29">
        <v>5.75</v>
      </c>
      <c r="AD9" s="29">
        <v>0.13</v>
      </c>
      <c r="AE9" s="29">
        <v>4.7300000000000004</v>
      </c>
      <c r="AF9" s="29">
        <v>1.18</v>
      </c>
      <c r="AG9" s="29">
        <v>2.81</v>
      </c>
      <c r="AH9" s="29">
        <v>4.8</v>
      </c>
      <c r="AI9" s="29">
        <v>1.74</v>
      </c>
      <c r="AJ9" s="29">
        <v>13.38</v>
      </c>
      <c r="AK9" s="29">
        <v>14.84</v>
      </c>
      <c r="AL9" s="29">
        <v>13.16</v>
      </c>
      <c r="AM9" s="29">
        <v>17.899999999999999</v>
      </c>
      <c r="AN9" s="28"/>
      <c r="AO9" s="29">
        <v>1.53</v>
      </c>
      <c r="AP9" s="29">
        <v>6.39</v>
      </c>
      <c r="AQ9" s="29">
        <v>0</v>
      </c>
      <c r="AR9" s="29">
        <v>30.48</v>
      </c>
      <c r="AS9" s="29">
        <v>0</v>
      </c>
      <c r="AT9" s="29">
        <v>0.65</v>
      </c>
      <c r="AU9" s="29">
        <v>0.67</v>
      </c>
      <c r="AV9" s="29">
        <v>5.25</v>
      </c>
      <c r="AW9" s="29">
        <v>0.13</v>
      </c>
      <c r="AX9" s="29">
        <v>4.7300000000000004</v>
      </c>
      <c r="AY9" s="29">
        <v>1.18</v>
      </c>
      <c r="AZ9" s="29">
        <v>2.81</v>
      </c>
      <c r="BA9" s="29">
        <v>5.25</v>
      </c>
      <c r="BB9" s="29">
        <v>1.74</v>
      </c>
      <c r="BC9" s="29">
        <v>13.38</v>
      </c>
      <c r="BD9" s="29">
        <v>14.84</v>
      </c>
      <c r="BE9" s="29">
        <v>13.16</v>
      </c>
      <c r="BF9" s="29">
        <v>17.899999999999999</v>
      </c>
      <c r="BG9" s="28"/>
      <c r="BH9" s="29">
        <v>1.53</v>
      </c>
      <c r="BI9" s="29">
        <v>6.39</v>
      </c>
      <c r="BJ9" s="29">
        <v>0</v>
      </c>
      <c r="BK9" s="29">
        <v>30.48</v>
      </c>
      <c r="BL9" s="29">
        <v>0</v>
      </c>
      <c r="BM9" s="29">
        <v>0.65</v>
      </c>
      <c r="BN9" s="29">
        <v>0.67</v>
      </c>
      <c r="BO9" s="29">
        <v>5.75</v>
      </c>
      <c r="BP9" s="29">
        <v>0.13</v>
      </c>
      <c r="BQ9" s="29">
        <v>4.7300000000000004</v>
      </c>
      <c r="BR9" s="29">
        <v>1.18</v>
      </c>
      <c r="BS9" s="29">
        <v>2.81</v>
      </c>
      <c r="BT9" s="29">
        <v>4.8</v>
      </c>
      <c r="BU9" s="29">
        <v>1.74</v>
      </c>
      <c r="BV9" s="29">
        <v>13.38</v>
      </c>
      <c r="BW9" s="29">
        <v>14.84</v>
      </c>
      <c r="BX9" s="29">
        <v>13.16</v>
      </c>
      <c r="BY9" s="29">
        <v>17.899999999999999</v>
      </c>
      <c r="BZ9" s="28"/>
      <c r="CA9" s="29">
        <v>1.53</v>
      </c>
      <c r="CB9" s="29">
        <v>6.39</v>
      </c>
      <c r="CC9" s="29">
        <v>0</v>
      </c>
      <c r="CD9" s="29">
        <v>30.48</v>
      </c>
      <c r="CE9" s="29">
        <v>0</v>
      </c>
      <c r="CF9" s="29">
        <v>0.65</v>
      </c>
      <c r="CG9" s="29">
        <v>0.67</v>
      </c>
      <c r="CH9" s="29">
        <v>5.75</v>
      </c>
      <c r="CI9" s="29">
        <v>0.13</v>
      </c>
      <c r="CJ9" s="29">
        <v>4.7300000000000004</v>
      </c>
      <c r="CK9" s="29">
        <v>1.18</v>
      </c>
      <c r="CL9" s="29">
        <v>2.81</v>
      </c>
      <c r="CM9" s="29">
        <v>4.8</v>
      </c>
      <c r="CN9" s="29">
        <v>1.74</v>
      </c>
      <c r="CO9" s="29">
        <v>13.38</v>
      </c>
      <c r="CP9" s="29">
        <v>14.84</v>
      </c>
      <c r="CQ9" s="29">
        <v>13.16</v>
      </c>
      <c r="CR9" s="29">
        <v>17.899999999999999</v>
      </c>
      <c r="CS9" s="28"/>
      <c r="CT9" s="29">
        <v>1.53</v>
      </c>
      <c r="CU9" s="29">
        <v>6.39</v>
      </c>
      <c r="CV9" s="29">
        <v>0</v>
      </c>
      <c r="CW9" s="29">
        <v>30.48</v>
      </c>
      <c r="CX9" s="29">
        <v>0</v>
      </c>
      <c r="CY9" s="29">
        <v>0.65</v>
      </c>
      <c r="CZ9" s="29">
        <v>0.67</v>
      </c>
      <c r="DA9" s="29">
        <v>5.75</v>
      </c>
      <c r="DB9" s="29">
        <v>0.13</v>
      </c>
      <c r="DC9" s="29">
        <v>4.7300000000000004</v>
      </c>
      <c r="DD9" s="29">
        <v>1.18</v>
      </c>
      <c r="DE9" s="29">
        <v>2.81</v>
      </c>
      <c r="DF9" s="29">
        <v>4.8</v>
      </c>
      <c r="DG9" s="29">
        <v>1.74</v>
      </c>
      <c r="DH9" s="29">
        <v>13.38</v>
      </c>
      <c r="DI9" s="29">
        <v>14.84</v>
      </c>
      <c r="DJ9" s="29">
        <v>13.16</v>
      </c>
      <c r="DK9" s="29">
        <v>17.899999999999999</v>
      </c>
      <c r="DL9" s="28"/>
      <c r="DM9" s="29">
        <v>1.53</v>
      </c>
      <c r="DN9" s="29">
        <v>6.39</v>
      </c>
      <c r="DO9" s="29">
        <v>0</v>
      </c>
      <c r="DP9" s="29">
        <v>23.03</v>
      </c>
      <c r="DQ9" s="29">
        <v>0</v>
      </c>
      <c r="DR9" s="29">
        <v>0.65</v>
      </c>
      <c r="DS9" s="29">
        <v>0.67</v>
      </c>
      <c r="DT9" s="29">
        <v>2</v>
      </c>
      <c r="DU9" s="29">
        <v>0.13</v>
      </c>
      <c r="DV9" s="29">
        <v>4.7300000000000004</v>
      </c>
      <c r="DW9" s="29">
        <v>1.18</v>
      </c>
      <c r="DX9" s="29">
        <v>2.81</v>
      </c>
      <c r="DY9" s="29">
        <v>3.46</v>
      </c>
      <c r="DZ9" s="29">
        <v>1.74</v>
      </c>
      <c r="EA9" s="29">
        <v>13.38</v>
      </c>
      <c r="EB9" s="29">
        <v>14.84</v>
      </c>
      <c r="EC9" s="29">
        <v>13.16</v>
      </c>
      <c r="ED9" s="29">
        <v>17.899999999999999</v>
      </c>
      <c r="EE9" s="28"/>
      <c r="EF9" s="29">
        <v>1.53</v>
      </c>
      <c r="EG9" s="29">
        <v>6.39</v>
      </c>
      <c r="EH9" s="29">
        <v>0</v>
      </c>
      <c r="EI9" s="29">
        <v>22.88</v>
      </c>
      <c r="EJ9" s="29">
        <v>0</v>
      </c>
      <c r="EK9" s="29">
        <v>0.65</v>
      </c>
      <c r="EL9" s="29">
        <v>0.67</v>
      </c>
      <c r="EM9" s="29">
        <v>2</v>
      </c>
      <c r="EN9" s="29">
        <v>0.13</v>
      </c>
      <c r="EO9" s="29">
        <v>4.7300000000000004</v>
      </c>
      <c r="EP9" s="29">
        <v>1.18</v>
      </c>
      <c r="EQ9" s="29">
        <v>2.81</v>
      </c>
      <c r="ER9" s="29">
        <v>3.46</v>
      </c>
      <c r="ES9" s="29">
        <v>1.74</v>
      </c>
      <c r="ET9" s="29">
        <v>13.38</v>
      </c>
      <c r="EU9" s="29">
        <v>14.84</v>
      </c>
      <c r="EV9" s="29">
        <v>13.16</v>
      </c>
      <c r="EW9" s="29">
        <v>17.899999999999999</v>
      </c>
      <c r="EX9" s="28"/>
      <c r="EY9" s="29">
        <v>1.53</v>
      </c>
      <c r="EZ9" s="29">
        <v>6.39</v>
      </c>
      <c r="FA9" s="29">
        <v>0</v>
      </c>
      <c r="FB9" s="29">
        <v>23.08</v>
      </c>
      <c r="FC9" s="29">
        <v>0</v>
      </c>
      <c r="FD9" s="29">
        <v>0.65</v>
      </c>
      <c r="FE9" s="29">
        <v>0.67</v>
      </c>
      <c r="FF9" s="29">
        <v>2</v>
      </c>
      <c r="FG9" s="29">
        <v>0.13</v>
      </c>
      <c r="FH9" s="29">
        <v>4.7300000000000004</v>
      </c>
      <c r="FI9" s="29">
        <v>1.18</v>
      </c>
      <c r="FJ9" s="29">
        <v>2.81</v>
      </c>
      <c r="FK9" s="29">
        <v>3.46</v>
      </c>
      <c r="FL9" s="29">
        <v>1.74</v>
      </c>
      <c r="FM9" s="29">
        <v>13.38</v>
      </c>
      <c r="FN9" s="29">
        <v>14.84</v>
      </c>
      <c r="FO9" s="29">
        <v>13.16</v>
      </c>
      <c r="FP9" s="29">
        <v>17.899999999999999</v>
      </c>
    </row>
    <row r="10" spans="1:183" s="23" customFormat="1" x14ac:dyDescent="0.35">
      <c r="A10" s="26"/>
      <c r="B10" s="27">
        <v>2025</v>
      </c>
      <c r="C10" s="29">
        <v>1.53</v>
      </c>
      <c r="D10" s="29">
        <v>6.39</v>
      </c>
      <c r="E10" s="29">
        <v>0</v>
      </c>
      <c r="F10" s="29">
        <v>29.54</v>
      </c>
      <c r="G10" s="29">
        <v>0</v>
      </c>
      <c r="H10" s="29">
        <v>0.65</v>
      </c>
      <c r="I10" s="29">
        <v>0.67</v>
      </c>
      <c r="J10" s="29">
        <v>7</v>
      </c>
      <c r="K10" s="29">
        <v>0.13</v>
      </c>
      <c r="L10" s="29">
        <v>4.7300000000000004</v>
      </c>
      <c r="M10" s="29">
        <v>1.18</v>
      </c>
      <c r="N10" s="29">
        <v>2.81</v>
      </c>
      <c r="O10" s="29">
        <v>5.4</v>
      </c>
      <c r="P10" s="29">
        <v>1.75</v>
      </c>
      <c r="Q10" s="29">
        <v>13.53</v>
      </c>
      <c r="R10" s="29">
        <v>17.940000000000001</v>
      </c>
      <c r="S10" s="29">
        <v>13.4</v>
      </c>
      <c r="T10" s="29">
        <v>17.899999999999999</v>
      </c>
      <c r="U10" s="28"/>
      <c r="V10" s="29">
        <v>1.53</v>
      </c>
      <c r="W10" s="29">
        <v>6.39</v>
      </c>
      <c r="X10" s="29">
        <v>0</v>
      </c>
      <c r="Y10" s="29">
        <v>29.8</v>
      </c>
      <c r="Z10" s="29">
        <v>0</v>
      </c>
      <c r="AA10" s="29">
        <v>0.65</v>
      </c>
      <c r="AB10" s="29">
        <v>0.67</v>
      </c>
      <c r="AC10" s="29">
        <v>7</v>
      </c>
      <c r="AD10" s="29">
        <v>0.13</v>
      </c>
      <c r="AE10" s="29">
        <v>4.7300000000000004</v>
      </c>
      <c r="AF10" s="29">
        <v>1.18</v>
      </c>
      <c r="AG10" s="29">
        <v>2.81</v>
      </c>
      <c r="AH10" s="29">
        <v>5.16</v>
      </c>
      <c r="AI10" s="29">
        <v>1.75</v>
      </c>
      <c r="AJ10" s="29">
        <v>13.53</v>
      </c>
      <c r="AK10" s="29">
        <v>17.940000000000001</v>
      </c>
      <c r="AL10" s="29">
        <v>13.4</v>
      </c>
      <c r="AM10" s="29">
        <v>17.899999999999999</v>
      </c>
      <c r="AN10" s="28"/>
      <c r="AO10" s="29">
        <v>1.53</v>
      </c>
      <c r="AP10" s="29">
        <v>6.39</v>
      </c>
      <c r="AQ10" s="29">
        <v>0</v>
      </c>
      <c r="AR10" s="29">
        <v>29.8</v>
      </c>
      <c r="AS10" s="29">
        <v>0</v>
      </c>
      <c r="AT10" s="29">
        <v>0.65</v>
      </c>
      <c r="AU10" s="29">
        <v>0.67</v>
      </c>
      <c r="AV10" s="29">
        <v>6.5</v>
      </c>
      <c r="AW10" s="29">
        <v>0.13</v>
      </c>
      <c r="AX10" s="29">
        <v>4.7300000000000004</v>
      </c>
      <c r="AY10" s="29">
        <v>1.18</v>
      </c>
      <c r="AZ10" s="29">
        <v>2.81</v>
      </c>
      <c r="BA10" s="29">
        <v>5.62</v>
      </c>
      <c r="BB10" s="29">
        <v>1.75</v>
      </c>
      <c r="BC10" s="29">
        <v>13.53</v>
      </c>
      <c r="BD10" s="29">
        <v>17.940000000000001</v>
      </c>
      <c r="BE10" s="29">
        <v>13.4</v>
      </c>
      <c r="BF10" s="29">
        <v>17.899999999999999</v>
      </c>
      <c r="BG10" s="28"/>
      <c r="BH10" s="29">
        <v>1.53</v>
      </c>
      <c r="BI10" s="29">
        <v>6.39</v>
      </c>
      <c r="BJ10" s="29">
        <v>0</v>
      </c>
      <c r="BK10" s="29">
        <v>29.54</v>
      </c>
      <c r="BL10" s="29">
        <v>0</v>
      </c>
      <c r="BM10" s="29">
        <v>0.65</v>
      </c>
      <c r="BN10" s="29">
        <v>0.67</v>
      </c>
      <c r="BO10" s="29">
        <v>7</v>
      </c>
      <c r="BP10" s="29">
        <v>0.13</v>
      </c>
      <c r="BQ10" s="29">
        <v>4.7300000000000004</v>
      </c>
      <c r="BR10" s="29">
        <v>1.18</v>
      </c>
      <c r="BS10" s="29">
        <v>2.81</v>
      </c>
      <c r="BT10" s="29">
        <v>5.4</v>
      </c>
      <c r="BU10" s="29">
        <v>1.75</v>
      </c>
      <c r="BV10" s="29">
        <v>13.53</v>
      </c>
      <c r="BW10" s="29">
        <v>17.940000000000001</v>
      </c>
      <c r="BX10" s="29">
        <v>13.4</v>
      </c>
      <c r="BY10" s="29">
        <v>17.899999999999999</v>
      </c>
      <c r="BZ10" s="28"/>
      <c r="CA10" s="29">
        <v>1.53</v>
      </c>
      <c r="CB10" s="29">
        <v>6.39</v>
      </c>
      <c r="CC10" s="29">
        <v>0</v>
      </c>
      <c r="CD10" s="29">
        <v>29.8</v>
      </c>
      <c r="CE10" s="29">
        <v>0</v>
      </c>
      <c r="CF10" s="29">
        <v>0.65</v>
      </c>
      <c r="CG10" s="29">
        <v>0.67</v>
      </c>
      <c r="CH10" s="29">
        <v>7</v>
      </c>
      <c r="CI10" s="29">
        <v>0.13</v>
      </c>
      <c r="CJ10" s="29">
        <v>4.7300000000000004</v>
      </c>
      <c r="CK10" s="29">
        <v>1.18</v>
      </c>
      <c r="CL10" s="29">
        <v>2.81</v>
      </c>
      <c r="CM10" s="29">
        <v>5.16</v>
      </c>
      <c r="CN10" s="29">
        <v>1.75</v>
      </c>
      <c r="CO10" s="29">
        <v>13.53</v>
      </c>
      <c r="CP10" s="29">
        <v>17.940000000000001</v>
      </c>
      <c r="CQ10" s="29">
        <v>13.4</v>
      </c>
      <c r="CR10" s="29">
        <v>17.899999999999999</v>
      </c>
      <c r="CS10" s="28"/>
      <c r="CT10" s="29">
        <v>1.53</v>
      </c>
      <c r="CU10" s="29">
        <v>6.39</v>
      </c>
      <c r="CV10" s="29">
        <v>0</v>
      </c>
      <c r="CW10" s="29">
        <v>29.54</v>
      </c>
      <c r="CX10" s="29">
        <v>0</v>
      </c>
      <c r="CY10" s="29">
        <v>0.65</v>
      </c>
      <c r="CZ10" s="29">
        <v>0.67</v>
      </c>
      <c r="DA10" s="29">
        <v>7</v>
      </c>
      <c r="DB10" s="29">
        <v>0.13</v>
      </c>
      <c r="DC10" s="29">
        <v>4.7300000000000004</v>
      </c>
      <c r="DD10" s="29">
        <v>1.18</v>
      </c>
      <c r="DE10" s="29">
        <v>2.81</v>
      </c>
      <c r="DF10" s="29">
        <v>5.4</v>
      </c>
      <c r="DG10" s="29">
        <v>1.75</v>
      </c>
      <c r="DH10" s="29">
        <v>13.53</v>
      </c>
      <c r="DI10" s="29">
        <v>17.940000000000001</v>
      </c>
      <c r="DJ10" s="29">
        <v>13.4</v>
      </c>
      <c r="DK10" s="29">
        <v>17.899999999999999</v>
      </c>
      <c r="DL10" s="28"/>
      <c r="DM10" s="29">
        <v>1.53</v>
      </c>
      <c r="DN10" s="29">
        <v>6.39</v>
      </c>
      <c r="DO10" s="29">
        <v>0</v>
      </c>
      <c r="DP10" s="29">
        <v>22.35</v>
      </c>
      <c r="DQ10" s="29">
        <v>0</v>
      </c>
      <c r="DR10" s="29">
        <v>0.65</v>
      </c>
      <c r="DS10" s="29">
        <v>0.67</v>
      </c>
      <c r="DT10" s="29">
        <v>2</v>
      </c>
      <c r="DU10" s="29">
        <v>0.13</v>
      </c>
      <c r="DV10" s="29">
        <v>4.7300000000000004</v>
      </c>
      <c r="DW10" s="29">
        <v>1.18</v>
      </c>
      <c r="DX10" s="29">
        <v>2.81</v>
      </c>
      <c r="DY10" s="29">
        <v>3.46</v>
      </c>
      <c r="DZ10" s="29">
        <v>1.75</v>
      </c>
      <c r="EA10" s="29">
        <v>13.53</v>
      </c>
      <c r="EB10" s="29">
        <v>17.940000000000001</v>
      </c>
      <c r="EC10" s="29">
        <v>13.21</v>
      </c>
      <c r="ED10" s="29">
        <v>17.899999999999999</v>
      </c>
      <c r="EE10" s="28"/>
      <c r="EF10" s="29">
        <v>1.53</v>
      </c>
      <c r="EG10" s="29">
        <v>6.39</v>
      </c>
      <c r="EH10" s="29">
        <v>0</v>
      </c>
      <c r="EI10" s="29">
        <v>22.21</v>
      </c>
      <c r="EJ10" s="29">
        <v>0</v>
      </c>
      <c r="EK10" s="29">
        <v>0.65</v>
      </c>
      <c r="EL10" s="29">
        <v>0.67</v>
      </c>
      <c r="EM10" s="29">
        <v>2</v>
      </c>
      <c r="EN10" s="29">
        <v>0.13</v>
      </c>
      <c r="EO10" s="29">
        <v>4.7300000000000004</v>
      </c>
      <c r="EP10" s="29">
        <v>1.18</v>
      </c>
      <c r="EQ10" s="29">
        <v>2.81</v>
      </c>
      <c r="ER10" s="29">
        <v>3.46</v>
      </c>
      <c r="ES10" s="29">
        <v>1.75</v>
      </c>
      <c r="ET10" s="29">
        <v>13.53</v>
      </c>
      <c r="EU10" s="29">
        <v>17.940000000000001</v>
      </c>
      <c r="EV10" s="29">
        <v>13.39</v>
      </c>
      <c r="EW10" s="29">
        <v>17.899999999999999</v>
      </c>
      <c r="EX10" s="28"/>
      <c r="EY10" s="29">
        <v>1.53</v>
      </c>
      <c r="EZ10" s="29">
        <v>6.39</v>
      </c>
      <c r="FA10" s="29">
        <v>0</v>
      </c>
      <c r="FB10" s="29">
        <v>22.4</v>
      </c>
      <c r="FC10" s="29">
        <v>0</v>
      </c>
      <c r="FD10" s="29">
        <v>0.65</v>
      </c>
      <c r="FE10" s="29">
        <v>0.67</v>
      </c>
      <c r="FF10" s="29">
        <v>2</v>
      </c>
      <c r="FG10" s="29">
        <v>0.13</v>
      </c>
      <c r="FH10" s="29">
        <v>4.7300000000000004</v>
      </c>
      <c r="FI10" s="29">
        <v>1.18</v>
      </c>
      <c r="FJ10" s="29">
        <v>2.81</v>
      </c>
      <c r="FK10" s="29">
        <v>3.46</v>
      </c>
      <c r="FL10" s="29">
        <v>1.75</v>
      </c>
      <c r="FM10" s="29">
        <v>13.53</v>
      </c>
      <c r="FN10" s="29">
        <v>17.940000000000001</v>
      </c>
      <c r="FO10" s="29">
        <v>13.39</v>
      </c>
      <c r="FP10" s="29">
        <v>17.899999999999999</v>
      </c>
    </row>
    <row r="11" spans="1:183" s="23" customFormat="1" x14ac:dyDescent="0.35">
      <c r="A11" s="26"/>
      <c r="B11" s="27">
        <v>2026</v>
      </c>
      <c r="C11" s="29">
        <v>1.84</v>
      </c>
      <c r="D11" s="29">
        <v>6.39</v>
      </c>
      <c r="E11" s="29">
        <v>0</v>
      </c>
      <c r="F11" s="29">
        <v>28.38</v>
      </c>
      <c r="G11" s="29">
        <v>0</v>
      </c>
      <c r="H11" s="29">
        <v>0.01</v>
      </c>
      <c r="I11" s="29">
        <v>0.67</v>
      </c>
      <c r="J11" s="29">
        <v>8.25</v>
      </c>
      <c r="K11" s="29">
        <v>0.13</v>
      </c>
      <c r="L11" s="29">
        <v>4.7300000000000004</v>
      </c>
      <c r="M11" s="29">
        <v>1.38</v>
      </c>
      <c r="N11" s="29">
        <v>2.81</v>
      </c>
      <c r="O11" s="29">
        <v>8.3000000000000007</v>
      </c>
      <c r="P11" s="29">
        <v>1.77</v>
      </c>
      <c r="Q11" s="29">
        <v>15.33</v>
      </c>
      <c r="R11" s="29">
        <v>21.35</v>
      </c>
      <c r="S11" s="29">
        <v>13.79</v>
      </c>
      <c r="T11" s="29">
        <v>17.899999999999999</v>
      </c>
      <c r="U11" s="28"/>
      <c r="V11" s="29">
        <v>2.0699999999999998</v>
      </c>
      <c r="W11" s="29">
        <v>6.39</v>
      </c>
      <c r="X11" s="29">
        <v>0</v>
      </c>
      <c r="Y11" s="29">
        <v>28.38</v>
      </c>
      <c r="Z11" s="29">
        <v>0</v>
      </c>
      <c r="AA11" s="29">
        <v>0.01</v>
      </c>
      <c r="AB11" s="29">
        <v>0.67</v>
      </c>
      <c r="AC11" s="29">
        <v>8.25</v>
      </c>
      <c r="AD11" s="29">
        <v>0.13</v>
      </c>
      <c r="AE11" s="29">
        <v>4.7300000000000004</v>
      </c>
      <c r="AF11" s="29">
        <v>1.38</v>
      </c>
      <c r="AG11" s="29">
        <v>2.81</v>
      </c>
      <c r="AH11" s="29">
        <v>8.07</v>
      </c>
      <c r="AI11" s="29">
        <v>1.77</v>
      </c>
      <c r="AJ11" s="29">
        <v>15.84</v>
      </c>
      <c r="AK11" s="29">
        <v>21.6</v>
      </c>
      <c r="AL11" s="29">
        <v>13.99</v>
      </c>
      <c r="AM11" s="29">
        <v>17.899999999999999</v>
      </c>
      <c r="AN11" s="28"/>
      <c r="AO11" s="29">
        <v>1.6</v>
      </c>
      <c r="AP11" s="29">
        <v>6.39</v>
      </c>
      <c r="AQ11" s="29">
        <v>0</v>
      </c>
      <c r="AR11" s="29">
        <v>28.38</v>
      </c>
      <c r="AS11" s="29">
        <v>0</v>
      </c>
      <c r="AT11" s="29">
        <v>0.01</v>
      </c>
      <c r="AU11" s="29">
        <v>0.67</v>
      </c>
      <c r="AV11" s="29">
        <v>7.75</v>
      </c>
      <c r="AW11" s="29">
        <v>0.13</v>
      </c>
      <c r="AX11" s="29">
        <v>4.7300000000000004</v>
      </c>
      <c r="AY11" s="29">
        <v>1.38</v>
      </c>
      <c r="AZ11" s="29">
        <v>2.81</v>
      </c>
      <c r="BA11" s="29">
        <v>8.91</v>
      </c>
      <c r="BB11" s="29">
        <v>1.77</v>
      </c>
      <c r="BC11" s="29">
        <v>16.12</v>
      </c>
      <c r="BD11" s="29">
        <v>21.75</v>
      </c>
      <c r="BE11" s="29">
        <v>14.1</v>
      </c>
      <c r="BF11" s="29">
        <v>17.899999999999999</v>
      </c>
      <c r="BG11" s="28"/>
      <c r="BH11" s="29">
        <v>2.39</v>
      </c>
      <c r="BI11" s="29">
        <v>6.39</v>
      </c>
      <c r="BJ11" s="29">
        <v>0</v>
      </c>
      <c r="BK11" s="29">
        <v>28.38</v>
      </c>
      <c r="BL11" s="29">
        <v>0</v>
      </c>
      <c r="BM11" s="29">
        <v>0.01</v>
      </c>
      <c r="BN11" s="29">
        <v>0.68</v>
      </c>
      <c r="BO11" s="29">
        <v>8.25</v>
      </c>
      <c r="BP11" s="29">
        <v>0.13</v>
      </c>
      <c r="BQ11" s="29">
        <v>4.7300000000000004</v>
      </c>
      <c r="BR11" s="29">
        <v>1.38</v>
      </c>
      <c r="BS11" s="29">
        <v>2.81</v>
      </c>
      <c r="BT11" s="29">
        <v>7.83</v>
      </c>
      <c r="BU11" s="29">
        <v>1.77</v>
      </c>
      <c r="BV11" s="29">
        <v>15.33</v>
      </c>
      <c r="BW11" s="29">
        <v>21.35</v>
      </c>
      <c r="BX11" s="29">
        <v>13.79</v>
      </c>
      <c r="BY11" s="29">
        <v>17.899999999999999</v>
      </c>
      <c r="BZ11" s="28"/>
      <c r="CA11" s="29">
        <v>1.55</v>
      </c>
      <c r="CB11" s="29">
        <v>6.39</v>
      </c>
      <c r="CC11" s="29">
        <v>0</v>
      </c>
      <c r="CD11" s="29">
        <v>28.38</v>
      </c>
      <c r="CE11" s="29">
        <v>0</v>
      </c>
      <c r="CF11" s="29">
        <v>0.01</v>
      </c>
      <c r="CG11" s="29">
        <v>0.67</v>
      </c>
      <c r="CH11" s="29">
        <v>8.25</v>
      </c>
      <c r="CI11" s="29">
        <v>0.13</v>
      </c>
      <c r="CJ11" s="29">
        <v>4.7300000000000004</v>
      </c>
      <c r="CK11" s="29">
        <v>1.38</v>
      </c>
      <c r="CL11" s="29">
        <v>2.81</v>
      </c>
      <c r="CM11" s="29">
        <v>8.52</v>
      </c>
      <c r="CN11" s="29">
        <v>1.77</v>
      </c>
      <c r="CO11" s="29">
        <v>15.84</v>
      </c>
      <c r="CP11" s="29">
        <v>21.59</v>
      </c>
      <c r="CQ11" s="29">
        <v>13.99</v>
      </c>
      <c r="CR11" s="29">
        <v>17.899999999999999</v>
      </c>
      <c r="CS11" s="28"/>
      <c r="CT11" s="29">
        <v>1.81</v>
      </c>
      <c r="CU11" s="29">
        <v>6.39</v>
      </c>
      <c r="CV11" s="29">
        <v>0</v>
      </c>
      <c r="CW11" s="29">
        <v>28.38</v>
      </c>
      <c r="CX11" s="29">
        <v>0</v>
      </c>
      <c r="CY11" s="29">
        <v>0.01</v>
      </c>
      <c r="CZ11" s="29">
        <v>0.67</v>
      </c>
      <c r="DA11" s="29">
        <v>8.25</v>
      </c>
      <c r="DB11" s="29">
        <v>0.13</v>
      </c>
      <c r="DC11" s="29">
        <v>4.7300000000000004</v>
      </c>
      <c r="DD11" s="29">
        <v>1.48</v>
      </c>
      <c r="DE11" s="29">
        <v>2.81</v>
      </c>
      <c r="DF11" s="29">
        <v>8.17</v>
      </c>
      <c r="DG11" s="29">
        <v>1.77</v>
      </c>
      <c r="DH11" s="29">
        <v>16.12</v>
      </c>
      <c r="DI11" s="29">
        <v>21.75</v>
      </c>
      <c r="DJ11" s="29">
        <v>14.1</v>
      </c>
      <c r="DK11" s="29">
        <v>17.899999999999999</v>
      </c>
      <c r="DL11" s="28"/>
      <c r="DM11" s="29">
        <v>1.53</v>
      </c>
      <c r="DN11" s="29">
        <v>6.39</v>
      </c>
      <c r="DO11" s="29">
        <v>0</v>
      </c>
      <c r="DP11" s="29">
        <v>22.35</v>
      </c>
      <c r="DQ11" s="29">
        <v>0</v>
      </c>
      <c r="DR11" s="29">
        <v>0.01</v>
      </c>
      <c r="DS11" s="29">
        <v>0.67</v>
      </c>
      <c r="DT11" s="29">
        <v>2.5</v>
      </c>
      <c r="DU11" s="29">
        <v>0.13</v>
      </c>
      <c r="DV11" s="29">
        <v>4.7300000000000004</v>
      </c>
      <c r="DW11" s="29">
        <v>1.18</v>
      </c>
      <c r="DX11" s="29">
        <v>2.81</v>
      </c>
      <c r="DY11" s="29">
        <v>3.46</v>
      </c>
      <c r="DZ11" s="29">
        <v>1.77</v>
      </c>
      <c r="EA11" s="29">
        <v>13.71</v>
      </c>
      <c r="EB11" s="29">
        <v>20.86</v>
      </c>
      <c r="EC11" s="29">
        <v>13.26</v>
      </c>
      <c r="ED11" s="29">
        <v>17.899999999999999</v>
      </c>
      <c r="EE11" s="28"/>
      <c r="EF11" s="29">
        <v>1.53</v>
      </c>
      <c r="EG11" s="29">
        <v>6.39</v>
      </c>
      <c r="EH11" s="29">
        <v>0</v>
      </c>
      <c r="EI11" s="29">
        <v>22.21</v>
      </c>
      <c r="EJ11" s="29">
        <v>0</v>
      </c>
      <c r="EK11" s="29">
        <v>0.01</v>
      </c>
      <c r="EL11" s="29">
        <v>0.67</v>
      </c>
      <c r="EM11" s="29">
        <v>2.5</v>
      </c>
      <c r="EN11" s="29">
        <v>0.13</v>
      </c>
      <c r="EO11" s="29">
        <v>4.7300000000000004</v>
      </c>
      <c r="EP11" s="29">
        <v>1.18</v>
      </c>
      <c r="EQ11" s="29">
        <v>2.81</v>
      </c>
      <c r="ER11" s="29">
        <v>3.58</v>
      </c>
      <c r="ES11" s="29">
        <v>1.77</v>
      </c>
      <c r="ET11" s="29">
        <v>14.07</v>
      </c>
      <c r="EU11" s="29">
        <v>20.86</v>
      </c>
      <c r="EV11" s="29">
        <v>13.36</v>
      </c>
      <c r="EW11" s="29">
        <v>17.899999999999999</v>
      </c>
      <c r="EX11" s="28"/>
      <c r="EY11" s="29">
        <v>1.53</v>
      </c>
      <c r="EZ11" s="29">
        <v>6.39</v>
      </c>
      <c r="FA11" s="29">
        <v>0</v>
      </c>
      <c r="FB11" s="29">
        <v>22.4</v>
      </c>
      <c r="FC11" s="29">
        <v>0</v>
      </c>
      <c r="FD11" s="29">
        <v>0.01</v>
      </c>
      <c r="FE11" s="29">
        <v>0.67</v>
      </c>
      <c r="FF11" s="29">
        <v>2</v>
      </c>
      <c r="FG11" s="29">
        <v>0.13</v>
      </c>
      <c r="FH11" s="29">
        <v>4.7300000000000004</v>
      </c>
      <c r="FI11" s="29">
        <v>1.18</v>
      </c>
      <c r="FJ11" s="29">
        <v>2.81</v>
      </c>
      <c r="FK11" s="29">
        <v>3.62</v>
      </c>
      <c r="FL11" s="29">
        <v>1.77</v>
      </c>
      <c r="FM11" s="29">
        <v>14.52</v>
      </c>
      <c r="FN11" s="29">
        <v>20.86</v>
      </c>
      <c r="FO11" s="29">
        <v>13.63</v>
      </c>
      <c r="FP11" s="29">
        <v>17.899999999999999</v>
      </c>
    </row>
    <row r="12" spans="1:183" s="23" customFormat="1" x14ac:dyDescent="0.35">
      <c r="A12" s="26"/>
      <c r="B12" s="27">
        <v>2027</v>
      </c>
      <c r="C12" s="29">
        <v>1.84</v>
      </c>
      <c r="D12" s="29">
        <v>5.84</v>
      </c>
      <c r="E12" s="29">
        <v>0</v>
      </c>
      <c r="F12" s="29">
        <v>24.77</v>
      </c>
      <c r="G12" s="29">
        <v>0</v>
      </c>
      <c r="H12" s="29">
        <v>0.01</v>
      </c>
      <c r="I12" s="29">
        <v>0.67</v>
      </c>
      <c r="J12" s="29">
        <v>9.5</v>
      </c>
      <c r="K12" s="29">
        <v>0.13</v>
      </c>
      <c r="L12" s="29">
        <v>8.07</v>
      </c>
      <c r="M12" s="29">
        <v>1.38</v>
      </c>
      <c r="N12" s="29">
        <v>2.81</v>
      </c>
      <c r="O12" s="29">
        <v>8.3000000000000007</v>
      </c>
      <c r="P12" s="29">
        <v>1.79</v>
      </c>
      <c r="Q12" s="29">
        <v>17.12</v>
      </c>
      <c r="R12" s="29">
        <v>24.47</v>
      </c>
      <c r="S12" s="29">
        <v>14.15</v>
      </c>
      <c r="T12" s="29">
        <v>17.899999999999999</v>
      </c>
      <c r="U12" s="28"/>
      <c r="V12" s="29">
        <v>2.0699999999999998</v>
      </c>
      <c r="W12" s="29">
        <v>5.84</v>
      </c>
      <c r="X12" s="29">
        <v>0</v>
      </c>
      <c r="Y12" s="29">
        <v>24.73</v>
      </c>
      <c r="Z12" s="29">
        <v>0</v>
      </c>
      <c r="AA12" s="29">
        <v>0.01</v>
      </c>
      <c r="AB12" s="29">
        <v>0.67</v>
      </c>
      <c r="AC12" s="29">
        <v>9.5</v>
      </c>
      <c r="AD12" s="29">
        <v>0.13</v>
      </c>
      <c r="AE12" s="29">
        <v>8.07</v>
      </c>
      <c r="AF12" s="29">
        <v>1.38</v>
      </c>
      <c r="AG12" s="29">
        <v>2.81</v>
      </c>
      <c r="AH12" s="29">
        <v>8.07</v>
      </c>
      <c r="AI12" s="29">
        <v>1.79</v>
      </c>
      <c r="AJ12" s="29">
        <v>18.149999999999999</v>
      </c>
      <c r="AK12" s="29">
        <v>24.96</v>
      </c>
      <c r="AL12" s="29">
        <v>14.54</v>
      </c>
      <c r="AM12" s="29">
        <v>17.899999999999999</v>
      </c>
      <c r="AN12" s="28"/>
      <c r="AO12" s="29">
        <v>1.6</v>
      </c>
      <c r="AP12" s="29">
        <v>5.84</v>
      </c>
      <c r="AQ12" s="29">
        <v>0</v>
      </c>
      <c r="AR12" s="29">
        <v>24.71</v>
      </c>
      <c r="AS12" s="29">
        <v>0</v>
      </c>
      <c r="AT12" s="29">
        <v>0.01</v>
      </c>
      <c r="AU12" s="29">
        <v>0.67</v>
      </c>
      <c r="AV12" s="29">
        <v>9</v>
      </c>
      <c r="AW12" s="29">
        <v>0.13</v>
      </c>
      <c r="AX12" s="29">
        <v>8.07</v>
      </c>
      <c r="AY12" s="29">
        <v>1.38</v>
      </c>
      <c r="AZ12" s="29">
        <v>2.81</v>
      </c>
      <c r="BA12" s="29">
        <v>8.91</v>
      </c>
      <c r="BB12" s="29">
        <v>1.79</v>
      </c>
      <c r="BC12" s="29">
        <v>18.7</v>
      </c>
      <c r="BD12" s="29">
        <v>25.27</v>
      </c>
      <c r="BE12" s="29">
        <v>14.76</v>
      </c>
      <c r="BF12" s="29">
        <v>17.899999999999999</v>
      </c>
      <c r="BG12" s="28"/>
      <c r="BH12" s="29">
        <v>2.39</v>
      </c>
      <c r="BI12" s="29">
        <v>5.84</v>
      </c>
      <c r="BJ12" s="29">
        <v>0</v>
      </c>
      <c r="BK12" s="29">
        <v>24.77</v>
      </c>
      <c r="BL12" s="29">
        <v>0</v>
      </c>
      <c r="BM12" s="29">
        <v>0.01</v>
      </c>
      <c r="BN12" s="29">
        <v>0.67</v>
      </c>
      <c r="BO12" s="29">
        <v>9.5</v>
      </c>
      <c r="BP12" s="29">
        <v>0.13</v>
      </c>
      <c r="BQ12" s="29">
        <v>8.07</v>
      </c>
      <c r="BR12" s="29">
        <v>1.38</v>
      </c>
      <c r="BS12" s="29">
        <v>2.81</v>
      </c>
      <c r="BT12" s="29">
        <v>7.83</v>
      </c>
      <c r="BU12" s="29">
        <v>1.79</v>
      </c>
      <c r="BV12" s="29">
        <v>17.12</v>
      </c>
      <c r="BW12" s="29">
        <v>24.47</v>
      </c>
      <c r="BX12" s="29">
        <v>14.15</v>
      </c>
      <c r="BY12" s="29">
        <v>17.899999999999999</v>
      </c>
      <c r="BZ12" s="28"/>
      <c r="CA12" s="29">
        <v>1.55</v>
      </c>
      <c r="CB12" s="29">
        <v>5.84</v>
      </c>
      <c r="CC12" s="29">
        <v>0</v>
      </c>
      <c r="CD12" s="29">
        <v>24.73</v>
      </c>
      <c r="CE12" s="29">
        <v>0</v>
      </c>
      <c r="CF12" s="29">
        <v>0.01</v>
      </c>
      <c r="CG12" s="29">
        <v>0.67</v>
      </c>
      <c r="CH12" s="29">
        <v>9.5</v>
      </c>
      <c r="CI12" s="29">
        <v>0.13</v>
      </c>
      <c r="CJ12" s="29">
        <v>8.07</v>
      </c>
      <c r="CK12" s="29">
        <v>1.38</v>
      </c>
      <c r="CL12" s="29">
        <v>2.81</v>
      </c>
      <c r="CM12" s="29">
        <v>8.52</v>
      </c>
      <c r="CN12" s="29">
        <v>1.79</v>
      </c>
      <c r="CO12" s="29">
        <v>18.149999999999999</v>
      </c>
      <c r="CP12" s="29">
        <v>24.96</v>
      </c>
      <c r="CQ12" s="29">
        <v>14.54</v>
      </c>
      <c r="CR12" s="29">
        <v>17.899999999999999</v>
      </c>
      <c r="CS12" s="28"/>
      <c r="CT12" s="29">
        <v>1.81</v>
      </c>
      <c r="CU12" s="29">
        <v>5.84</v>
      </c>
      <c r="CV12" s="29">
        <v>0</v>
      </c>
      <c r="CW12" s="29">
        <v>24.13</v>
      </c>
      <c r="CX12" s="29">
        <v>0</v>
      </c>
      <c r="CY12" s="29">
        <v>0.01</v>
      </c>
      <c r="CZ12" s="29">
        <v>0.67</v>
      </c>
      <c r="DA12" s="29">
        <v>9.5</v>
      </c>
      <c r="DB12" s="29">
        <v>0.13</v>
      </c>
      <c r="DC12" s="29">
        <v>8.07</v>
      </c>
      <c r="DD12" s="29">
        <v>1.44</v>
      </c>
      <c r="DE12" s="29">
        <v>2.81</v>
      </c>
      <c r="DF12" s="29">
        <v>8.77</v>
      </c>
      <c r="DG12" s="29">
        <v>1.79</v>
      </c>
      <c r="DH12" s="29">
        <v>18.7</v>
      </c>
      <c r="DI12" s="29">
        <v>25.27</v>
      </c>
      <c r="DJ12" s="29">
        <v>14.76</v>
      </c>
      <c r="DK12" s="29">
        <v>17.899999999999999</v>
      </c>
      <c r="DL12" s="28"/>
      <c r="DM12" s="29">
        <v>1.53</v>
      </c>
      <c r="DN12" s="29">
        <v>5.84</v>
      </c>
      <c r="DO12" s="29">
        <v>0</v>
      </c>
      <c r="DP12" s="29">
        <v>19.97</v>
      </c>
      <c r="DQ12" s="29">
        <v>0</v>
      </c>
      <c r="DR12" s="29">
        <v>0.01</v>
      </c>
      <c r="DS12" s="29">
        <v>0.67</v>
      </c>
      <c r="DT12" s="29">
        <v>3.51</v>
      </c>
      <c r="DU12" s="29">
        <v>0.13</v>
      </c>
      <c r="DV12" s="29">
        <v>8.07</v>
      </c>
      <c r="DW12" s="29">
        <v>1.18</v>
      </c>
      <c r="DX12" s="29">
        <v>2.81</v>
      </c>
      <c r="DY12" s="29">
        <v>4.0599999999999996</v>
      </c>
      <c r="DZ12" s="29">
        <v>1.79</v>
      </c>
      <c r="EA12" s="29">
        <v>13.89</v>
      </c>
      <c r="EB12" s="29">
        <v>23.48</v>
      </c>
      <c r="EC12" s="29">
        <v>13.27</v>
      </c>
      <c r="ED12" s="29">
        <v>17.899999999999999</v>
      </c>
      <c r="EE12" s="28"/>
      <c r="EF12" s="29">
        <v>1.53</v>
      </c>
      <c r="EG12" s="29">
        <v>5.84</v>
      </c>
      <c r="EH12" s="29">
        <v>0</v>
      </c>
      <c r="EI12" s="29">
        <v>19.72</v>
      </c>
      <c r="EJ12" s="29">
        <v>0</v>
      </c>
      <c r="EK12" s="29">
        <v>0.01</v>
      </c>
      <c r="EL12" s="29">
        <v>0.67</v>
      </c>
      <c r="EM12" s="29">
        <v>3.75</v>
      </c>
      <c r="EN12" s="29">
        <v>0.13</v>
      </c>
      <c r="EO12" s="29">
        <v>8.07</v>
      </c>
      <c r="EP12" s="29">
        <v>1.1200000000000001</v>
      </c>
      <c r="EQ12" s="29">
        <v>2.81</v>
      </c>
      <c r="ER12" s="29">
        <v>4.18</v>
      </c>
      <c r="ES12" s="29">
        <v>1.79</v>
      </c>
      <c r="ET12" s="29">
        <v>14.61</v>
      </c>
      <c r="EU12" s="29">
        <v>23.48</v>
      </c>
      <c r="EV12" s="29">
        <v>13.33</v>
      </c>
      <c r="EW12" s="29">
        <v>17.899999999999999</v>
      </c>
      <c r="EX12" s="28"/>
      <c r="EY12" s="29">
        <v>1.53</v>
      </c>
      <c r="EZ12" s="29">
        <v>5.84</v>
      </c>
      <c r="FA12" s="29">
        <v>0</v>
      </c>
      <c r="FB12" s="29">
        <v>20.32</v>
      </c>
      <c r="FC12" s="29">
        <v>0</v>
      </c>
      <c r="FD12" s="29">
        <v>0.01</v>
      </c>
      <c r="FE12" s="29">
        <v>0.67</v>
      </c>
      <c r="FF12" s="29">
        <v>2.58</v>
      </c>
      <c r="FG12" s="29">
        <v>0.13</v>
      </c>
      <c r="FH12" s="29">
        <v>8.07</v>
      </c>
      <c r="FI12" s="29">
        <v>1.18</v>
      </c>
      <c r="FJ12" s="29">
        <v>2.81</v>
      </c>
      <c r="FK12" s="29">
        <v>4.22</v>
      </c>
      <c r="FL12" s="29">
        <v>1.79</v>
      </c>
      <c r="FM12" s="29">
        <v>15.51</v>
      </c>
      <c r="FN12" s="29">
        <v>23.49</v>
      </c>
      <c r="FO12" s="29">
        <v>13.84</v>
      </c>
      <c r="FP12" s="29">
        <v>17.899999999999999</v>
      </c>
    </row>
    <row r="13" spans="1:183" s="23" customFormat="1" x14ac:dyDescent="0.35">
      <c r="A13" s="26"/>
      <c r="B13" s="27">
        <v>2028</v>
      </c>
      <c r="C13" s="29">
        <v>4.34</v>
      </c>
      <c r="D13" s="29">
        <v>0.63</v>
      </c>
      <c r="E13" s="29">
        <v>0</v>
      </c>
      <c r="F13" s="29">
        <v>26.92</v>
      </c>
      <c r="G13" s="29">
        <v>0</v>
      </c>
      <c r="H13" s="29">
        <v>0.01</v>
      </c>
      <c r="I13" s="29">
        <v>0.67</v>
      </c>
      <c r="J13" s="29">
        <v>10.75</v>
      </c>
      <c r="K13" s="29">
        <v>0.13</v>
      </c>
      <c r="L13" s="29">
        <v>6.99</v>
      </c>
      <c r="M13" s="29">
        <v>1.68</v>
      </c>
      <c r="N13" s="29">
        <v>2.81</v>
      </c>
      <c r="O13" s="29">
        <v>12.15</v>
      </c>
      <c r="P13" s="29">
        <v>1.8</v>
      </c>
      <c r="Q13" s="29">
        <v>18.91</v>
      </c>
      <c r="R13" s="29">
        <v>27.28</v>
      </c>
      <c r="S13" s="29">
        <v>14.54</v>
      </c>
      <c r="T13" s="29">
        <v>17.899999999999999</v>
      </c>
      <c r="U13" s="28"/>
      <c r="V13" s="29">
        <v>4.57</v>
      </c>
      <c r="W13" s="29">
        <v>0.63</v>
      </c>
      <c r="X13" s="29">
        <v>0</v>
      </c>
      <c r="Y13" s="29">
        <v>26.86</v>
      </c>
      <c r="Z13" s="29">
        <v>0</v>
      </c>
      <c r="AA13" s="29">
        <v>0.01</v>
      </c>
      <c r="AB13" s="29">
        <v>0.67</v>
      </c>
      <c r="AC13" s="29">
        <v>10.75</v>
      </c>
      <c r="AD13" s="29">
        <v>0.13</v>
      </c>
      <c r="AE13" s="29">
        <v>6.99</v>
      </c>
      <c r="AF13" s="29">
        <v>1.68</v>
      </c>
      <c r="AG13" s="29">
        <v>2.81</v>
      </c>
      <c r="AH13" s="29">
        <v>11.91</v>
      </c>
      <c r="AI13" s="29">
        <v>1.8</v>
      </c>
      <c r="AJ13" s="29">
        <v>20.46</v>
      </c>
      <c r="AK13" s="29">
        <v>28.03</v>
      </c>
      <c r="AL13" s="29">
        <v>15.13</v>
      </c>
      <c r="AM13" s="29">
        <v>17.899999999999999</v>
      </c>
      <c r="AN13" s="28"/>
      <c r="AO13" s="29">
        <v>4.0999999999999996</v>
      </c>
      <c r="AP13" s="29">
        <v>0.63</v>
      </c>
      <c r="AQ13" s="29">
        <v>0</v>
      </c>
      <c r="AR13" s="29">
        <v>26.83</v>
      </c>
      <c r="AS13" s="29">
        <v>0</v>
      </c>
      <c r="AT13" s="29">
        <v>0.01</v>
      </c>
      <c r="AU13" s="29">
        <v>0.67</v>
      </c>
      <c r="AV13" s="29">
        <v>10.25</v>
      </c>
      <c r="AW13" s="29">
        <v>0.13</v>
      </c>
      <c r="AX13" s="29">
        <v>6.99</v>
      </c>
      <c r="AY13" s="29">
        <v>1.68</v>
      </c>
      <c r="AZ13" s="29">
        <v>2.81</v>
      </c>
      <c r="BA13" s="29">
        <v>12.75</v>
      </c>
      <c r="BB13" s="29">
        <v>1.8</v>
      </c>
      <c r="BC13" s="29">
        <v>21.28</v>
      </c>
      <c r="BD13" s="29">
        <v>28.49</v>
      </c>
      <c r="BE13" s="29">
        <v>15.46</v>
      </c>
      <c r="BF13" s="29">
        <v>17.899999999999999</v>
      </c>
      <c r="BG13" s="28"/>
      <c r="BH13" s="29">
        <v>4.74</v>
      </c>
      <c r="BI13" s="29">
        <v>0.63</v>
      </c>
      <c r="BJ13" s="29">
        <v>0</v>
      </c>
      <c r="BK13" s="29">
        <v>26.93</v>
      </c>
      <c r="BL13" s="29">
        <v>0</v>
      </c>
      <c r="BM13" s="29">
        <v>0.01</v>
      </c>
      <c r="BN13" s="29">
        <v>0.68</v>
      </c>
      <c r="BO13" s="29">
        <v>10.75</v>
      </c>
      <c r="BP13" s="29">
        <v>0.13</v>
      </c>
      <c r="BQ13" s="29">
        <v>6.99</v>
      </c>
      <c r="BR13" s="29">
        <v>1.68</v>
      </c>
      <c r="BS13" s="29">
        <v>2.81</v>
      </c>
      <c r="BT13" s="29">
        <v>11.67</v>
      </c>
      <c r="BU13" s="29">
        <v>1.8</v>
      </c>
      <c r="BV13" s="29">
        <v>18.91</v>
      </c>
      <c r="BW13" s="29">
        <v>27.28</v>
      </c>
      <c r="BX13" s="29">
        <v>14.54</v>
      </c>
      <c r="BY13" s="29">
        <v>17.899999999999999</v>
      </c>
      <c r="BZ13" s="28"/>
      <c r="CA13" s="29">
        <v>4.05</v>
      </c>
      <c r="CB13" s="29">
        <v>0.63</v>
      </c>
      <c r="CC13" s="29">
        <v>0</v>
      </c>
      <c r="CD13" s="29">
        <v>26.43</v>
      </c>
      <c r="CE13" s="29">
        <v>0</v>
      </c>
      <c r="CF13" s="29">
        <v>0.01</v>
      </c>
      <c r="CG13" s="29">
        <v>0.67</v>
      </c>
      <c r="CH13" s="29">
        <v>10.75</v>
      </c>
      <c r="CI13" s="29">
        <v>0.13</v>
      </c>
      <c r="CJ13" s="29">
        <v>6.99</v>
      </c>
      <c r="CK13" s="29">
        <v>1.68</v>
      </c>
      <c r="CL13" s="29">
        <v>2.81</v>
      </c>
      <c r="CM13" s="29">
        <v>12.76</v>
      </c>
      <c r="CN13" s="29">
        <v>1.8</v>
      </c>
      <c r="CO13" s="29">
        <v>20.46</v>
      </c>
      <c r="CP13" s="29">
        <v>28.02</v>
      </c>
      <c r="CQ13" s="29">
        <v>15.12</v>
      </c>
      <c r="CR13" s="29">
        <v>17.899999999999999</v>
      </c>
      <c r="CS13" s="28"/>
      <c r="CT13" s="29">
        <v>4.22</v>
      </c>
      <c r="CU13" s="29">
        <v>0.63</v>
      </c>
      <c r="CV13" s="29">
        <v>0</v>
      </c>
      <c r="CW13" s="29">
        <v>26.38</v>
      </c>
      <c r="CX13" s="29">
        <v>0</v>
      </c>
      <c r="CY13" s="29">
        <v>0.01</v>
      </c>
      <c r="CZ13" s="29">
        <v>0.67</v>
      </c>
      <c r="DA13" s="29">
        <v>10.75</v>
      </c>
      <c r="DB13" s="29">
        <v>0.13</v>
      </c>
      <c r="DC13" s="29">
        <v>6.99</v>
      </c>
      <c r="DD13" s="29">
        <v>1.68</v>
      </c>
      <c r="DE13" s="29">
        <v>2.81</v>
      </c>
      <c r="DF13" s="29">
        <v>12.62</v>
      </c>
      <c r="DG13" s="29">
        <v>1.8</v>
      </c>
      <c r="DH13" s="29">
        <v>21.28</v>
      </c>
      <c r="DI13" s="29">
        <v>28.49</v>
      </c>
      <c r="DJ13" s="29">
        <v>15.46</v>
      </c>
      <c r="DK13" s="29">
        <v>17.899999999999999</v>
      </c>
      <c r="DL13" s="28"/>
      <c r="DM13" s="29">
        <v>1.53</v>
      </c>
      <c r="DN13" s="29">
        <v>0.63</v>
      </c>
      <c r="DO13" s="29">
        <v>0</v>
      </c>
      <c r="DP13" s="29">
        <v>20.95</v>
      </c>
      <c r="DQ13" s="29">
        <v>0</v>
      </c>
      <c r="DR13" s="29">
        <v>0.01</v>
      </c>
      <c r="DS13" s="29">
        <v>0.67</v>
      </c>
      <c r="DT13" s="29">
        <v>4.76</v>
      </c>
      <c r="DU13" s="29">
        <v>0.13</v>
      </c>
      <c r="DV13" s="29">
        <v>6.99</v>
      </c>
      <c r="DW13" s="29">
        <v>1.18</v>
      </c>
      <c r="DX13" s="29">
        <v>2.81</v>
      </c>
      <c r="DY13" s="29">
        <v>4.66</v>
      </c>
      <c r="DZ13" s="29">
        <v>1.8</v>
      </c>
      <c r="EA13" s="29">
        <v>14.07</v>
      </c>
      <c r="EB13" s="29">
        <v>25.81</v>
      </c>
      <c r="EC13" s="29">
        <v>13.31</v>
      </c>
      <c r="ED13" s="29">
        <v>17.899999999999999</v>
      </c>
      <c r="EE13" s="28"/>
      <c r="EF13" s="29">
        <v>1.53</v>
      </c>
      <c r="EG13" s="29">
        <v>0.63</v>
      </c>
      <c r="EH13" s="29">
        <v>0</v>
      </c>
      <c r="EI13" s="29">
        <v>20.7</v>
      </c>
      <c r="EJ13" s="29">
        <v>0</v>
      </c>
      <c r="EK13" s="29">
        <v>0.01</v>
      </c>
      <c r="EL13" s="29">
        <v>0.67</v>
      </c>
      <c r="EM13" s="29">
        <v>5</v>
      </c>
      <c r="EN13" s="29">
        <v>0.13</v>
      </c>
      <c r="EO13" s="29">
        <v>6.99</v>
      </c>
      <c r="EP13" s="29">
        <v>1.18</v>
      </c>
      <c r="EQ13" s="29">
        <v>2.81</v>
      </c>
      <c r="ER13" s="29">
        <v>4.78</v>
      </c>
      <c r="ES13" s="29">
        <v>1.8</v>
      </c>
      <c r="ET13" s="29">
        <v>15.15</v>
      </c>
      <c r="EU13" s="29">
        <v>25.81</v>
      </c>
      <c r="EV13" s="29">
        <v>13.35</v>
      </c>
      <c r="EW13" s="29">
        <v>17.899999999999999</v>
      </c>
      <c r="EX13" s="28"/>
      <c r="EY13" s="29">
        <v>1.53</v>
      </c>
      <c r="EZ13" s="29">
        <v>0.63</v>
      </c>
      <c r="FA13" s="29">
        <v>0</v>
      </c>
      <c r="FB13" s="29">
        <v>20.91</v>
      </c>
      <c r="FC13" s="29">
        <v>0</v>
      </c>
      <c r="FD13" s="29">
        <v>0.01</v>
      </c>
      <c r="FE13" s="29">
        <v>0.67</v>
      </c>
      <c r="FF13" s="29">
        <v>3.83</v>
      </c>
      <c r="FG13" s="29">
        <v>0.13</v>
      </c>
      <c r="FH13" s="29">
        <v>6.99</v>
      </c>
      <c r="FI13" s="29">
        <v>1.18</v>
      </c>
      <c r="FJ13" s="29">
        <v>2.81</v>
      </c>
      <c r="FK13" s="29">
        <v>4.82</v>
      </c>
      <c r="FL13" s="29">
        <v>1.8</v>
      </c>
      <c r="FM13" s="29">
        <v>16.5</v>
      </c>
      <c r="FN13" s="29">
        <v>25.82</v>
      </c>
      <c r="FO13" s="29">
        <v>14.07</v>
      </c>
      <c r="FP13" s="29">
        <v>17.899999999999999</v>
      </c>
    </row>
    <row r="14" spans="1:183" s="23" customFormat="1" x14ac:dyDescent="0.35">
      <c r="A14" s="26"/>
      <c r="B14" s="27">
        <v>2029</v>
      </c>
      <c r="C14" s="29">
        <v>5.94</v>
      </c>
      <c r="D14" s="29">
        <v>0.63</v>
      </c>
      <c r="E14" s="29">
        <v>0</v>
      </c>
      <c r="F14" s="29">
        <v>24.54</v>
      </c>
      <c r="G14" s="29">
        <v>0</v>
      </c>
      <c r="H14" s="29">
        <v>0.01</v>
      </c>
      <c r="I14" s="29">
        <v>0.68</v>
      </c>
      <c r="J14" s="29">
        <v>12</v>
      </c>
      <c r="K14" s="29">
        <v>0.13</v>
      </c>
      <c r="L14" s="29">
        <v>6.99</v>
      </c>
      <c r="M14" s="29">
        <v>1.68</v>
      </c>
      <c r="N14" s="29">
        <v>2.81</v>
      </c>
      <c r="O14" s="29">
        <v>15.51</v>
      </c>
      <c r="P14" s="29">
        <v>1.82</v>
      </c>
      <c r="Q14" s="29">
        <v>20.7</v>
      </c>
      <c r="R14" s="29">
        <v>30</v>
      </c>
      <c r="S14" s="29">
        <v>14.96</v>
      </c>
      <c r="T14" s="29">
        <v>17.899999999999999</v>
      </c>
      <c r="U14" s="28"/>
      <c r="V14" s="29">
        <v>5.88</v>
      </c>
      <c r="W14" s="29">
        <v>0.63</v>
      </c>
      <c r="X14" s="29">
        <v>0</v>
      </c>
      <c r="Y14" s="29">
        <v>24.47</v>
      </c>
      <c r="Z14" s="29">
        <v>0</v>
      </c>
      <c r="AA14" s="29">
        <v>0.01</v>
      </c>
      <c r="AB14" s="29">
        <v>0.68</v>
      </c>
      <c r="AC14" s="29">
        <v>12</v>
      </c>
      <c r="AD14" s="29">
        <v>0.13</v>
      </c>
      <c r="AE14" s="29">
        <v>6.99</v>
      </c>
      <c r="AF14" s="29">
        <v>1.68</v>
      </c>
      <c r="AG14" s="29">
        <v>2.81</v>
      </c>
      <c r="AH14" s="29">
        <v>15.51</v>
      </c>
      <c r="AI14" s="29">
        <v>1.82</v>
      </c>
      <c r="AJ14" s="29">
        <v>22.78</v>
      </c>
      <c r="AK14" s="29">
        <v>30.99</v>
      </c>
      <c r="AL14" s="29">
        <v>15.73</v>
      </c>
      <c r="AM14" s="29">
        <v>17.899999999999999</v>
      </c>
      <c r="AN14" s="28"/>
      <c r="AO14" s="29">
        <v>5.35</v>
      </c>
      <c r="AP14" s="29">
        <v>0.63</v>
      </c>
      <c r="AQ14" s="29">
        <v>0</v>
      </c>
      <c r="AR14" s="29">
        <v>24.44</v>
      </c>
      <c r="AS14" s="29">
        <v>0</v>
      </c>
      <c r="AT14" s="29">
        <v>0.01</v>
      </c>
      <c r="AU14" s="29">
        <v>0.67</v>
      </c>
      <c r="AV14" s="29">
        <v>11.5</v>
      </c>
      <c r="AW14" s="29">
        <v>0.13</v>
      </c>
      <c r="AX14" s="29">
        <v>6.99</v>
      </c>
      <c r="AY14" s="29">
        <v>1.68</v>
      </c>
      <c r="AZ14" s="29">
        <v>2.81</v>
      </c>
      <c r="BA14" s="29">
        <v>16.350000000000001</v>
      </c>
      <c r="BB14" s="29">
        <v>1.82</v>
      </c>
      <c r="BC14" s="29">
        <v>23.87</v>
      </c>
      <c r="BD14" s="29">
        <v>31.6</v>
      </c>
      <c r="BE14" s="29">
        <v>16.170000000000002</v>
      </c>
      <c r="BF14" s="29">
        <v>17.899999999999999</v>
      </c>
      <c r="BG14" s="28"/>
      <c r="BH14" s="29">
        <v>6.24</v>
      </c>
      <c r="BI14" s="29">
        <v>0.63</v>
      </c>
      <c r="BJ14" s="29">
        <v>0</v>
      </c>
      <c r="BK14" s="29">
        <v>24.54</v>
      </c>
      <c r="BL14" s="29">
        <v>0</v>
      </c>
      <c r="BM14" s="29">
        <v>0.01</v>
      </c>
      <c r="BN14" s="29">
        <v>0.68</v>
      </c>
      <c r="BO14" s="29">
        <v>12</v>
      </c>
      <c r="BP14" s="29">
        <v>0.13</v>
      </c>
      <c r="BQ14" s="29">
        <v>6.99</v>
      </c>
      <c r="BR14" s="29">
        <v>1.68</v>
      </c>
      <c r="BS14" s="29">
        <v>2.81</v>
      </c>
      <c r="BT14" s="29">
        <v>15.27</v>
      </c>
      <c r="BU14" s="29">
        <v>1.82</v>
      </c>
      <c r="BV14" s="29">
        <v>20.7</v>
      </c>
      <c r="BW14" s="29">
        <v>30</v>
      </c>
      <c r="BX14" s="29">
        <v>14.96</v>
      </c>
      <c r="BY14" s="29">
        <v>17.899999999999999</v>
      </c>
      <c r="BZ14" s="28"/>
      <c r="CA14" s="29">
        <v>5.31</v>
      </c>
      <c r="CB14" s="29">
        <v>0.63</v>
      </c>
      <c r="CC14" s="29">
        <v>0</v>
      </c>
      <c r="CD14" s="29">
        <v>24.05</v>
      </c>
      <c r="CE14" s="29">
        <v>0</v>
      </c>
      <c r="CF14" s="29">
        <v>0.01</v>
      </c>
      <c r="CG14" s="29">
        <v>0.67</v>
      </c>
      <c r="CH14" s="29">
        <v>12</v>
      </c>
      <c r="CI14" s="29">
        <v>0.13</v>
      </c>
      <c r="CJ14" s="29">
        <v>6.99</v>
      </c>
      <c r="CK14" s="29">
        <v>1.68</v>
      </c>
      <c r="CL14" s="29">
        <v>2.81</v>
      </c>
      <c r="CM14" s="29">
        <v>16.36</v>
      </c>
      <c r="CN14" s="29">
        <v>1.82</v>
      </c>
      <c r="CO14" s="29">
        <v>22.78</v>
      </c>
      <c r="CP14" s="29">
        <v>30.98</v>
      </c>
      <c r="CQ14" s="29">
        <v>15.72</v>
      </c>
      <c r="CR14" s="29">
        <v>17.899999999999999</v>
      </c>
      <c r="CS14" s="28"/>
      <c r="CT14" s="29">
        <v>5.08</v>
      </c>
      <c r="CU14" s="29">
        <v>0.63</v>
      </c>
      <c r="CV14" s="29">
        <v>0</v>
      </c>
      <c r="CW14" s="29">
        <v>24.9</v>
      </c>
      <c r="CX14" s="29">
        <v>0</v>
      </c>
      <c r="CY14" s="29">
        <v>0.01</v>
      </c>
      <c r="CZ14" s="29">
        <v>0.67</v>
      </c>
      <c r="DA14" s="29">
        <v>12</v>
      </c>
      <c r="DB14" s="29">
        <v>0.13</v>
      </c>
      <c r="DC14" s="29">
        <v>6.99</v>
      </c>
      <c r="DD14" s="29">
        <v>1.68</v>
      </c>
      <c r="DE14" s="29">
        <v>2.81</v>
      </c>
      <c r="DF14" s="29">
        <v>15.68</v>
      </c>
      <c r="DG14" s="29">
        <v>1.82</v>
      </c>
      <c r="DH14" s="29">
        <v>23.87</v>
      </c>
      <c r="DI14" s="29">
        <v>31.6</v>
      </c>
      <c r="DJ14" s="29">
        <v>16.170000000000002</v>
      </c>
      <c r="DK14" s="29">
        <v>17.899999999999999</v>
      </c>
      <c r="DL14" s="28"/>
      <c r="DM14" s="29">
        <v>1.53</v>
      </c>
      <c r="DN14" s="29">
        <v>0.63</v>
      </c>
      <c r="DO14" s="29">
        <v>0</v>
      </c>
      <c r="DP14" s="29">
        <v>19.690000000000001</v>
      </c>
      <c r="DQ14" s="29">
        <v>0</v>
      </c>
      <c r="DR14" s="29">
        <v>0.01</v>
      </c>
      <c r="DS14" s="29">
        <v>0.67</v>
      </c>
      <c r="DT14" s="29">
        <v>6.01</v>
      </c>
      <c r="DU14" s="29">
        <v>0.13</v>
      </c>
      <c r="DV14" s="29">
        <v>6.99</v>
      </c>
      <c r="DW14" s="29">
        <v>1.18</v>
      </c>
      <c r="DX14" s="29">
        <v>2.81</v>
      </c>
      <c r="DY14" s="29">
        <v>5.26</v>
      </c>
      <c r="DZ14" s="29">
        <v>1.82</v>
      </c>
      <c r="EA14" s="29">
        <v>14.25</v>
      </c>
      <c r="EB14" s="29">
        <v>28.03</v>
      </c>
      <c r="EC14" s="29">
        <v>13.37</v>
      </c>
      <c r="ED14" s="29">
        <v>17.899999999999999</v>
      </c>
      <c r="EE14" s="28"/>
      <c r="EF14" s="29">
        <v>1.53</v>
      </c>
      <c r="EG14" s="29">
        <v>0.63</v>
      </c>
      <c r="EH14" s="29">
        <v>0</v>
      </c>
      <c r="EI14" s="29">
        <v>19.690000000000001</v>
      </c>
      <c r="EJ14" s="29">
        <v>0</v>
      </c>
      <c r="EK14" s="29">
        <v>0.01</v>
      </c>
      <c r="EL14" s="29">
        <v>0.67</v>
      </c>
      <c r="EM14" s="29">
        <v>6.25</v>
      </c>
      <c r="EN14" s="29">
        <v>0.13</v>
      </c>
      <c r="EO14" s="29">
        <v>6.99</v>
      </c>
      <c r="EP14" s="29">
        <v>1.18</v>
      </c>
      <c r="EQ14" s="29">
        <v>2.81</v>
      </c>
      <c r="ER14" s="29">
        <v>5.38</v>
      </c>
      <c r="ES14" s="29">
        <v>1.82</v>
      </c>
      <c r="ET14" s="29">
        <v>15.68</v>
      </c>
      <c r="EU14" s="29">
        <v>28.03</v>
      </c>
      <c r="EV14" s="29">
        <v>13.39</v>
      </c>
      <c r="EW14" s="29">
        <v>17.899999999999999</v>
      </c>
      <c r="EX14" s="28"/>
      <c r="EY14" s="29">
        <v>1.53</v>
      </c>
      <c r="EZ14" s="29">
        <v>0.63</v>
      </c>
      <c r="FA14" s="29">
        <v>0</v>
      </c>
      <c r="FB14" s="29">
        <v>20.05</v>
      </c>
      <c r="FC14" s="29">
        <v>0</v>
      </c>
      <c r="FD14" s="29">
        <v>0.01</v>
      </c>
      <c r="FE14" s="29">
        <v>0.67</v>
      </c>
      <c r="FF14" s="29">
        <v>5.08</v>
      </c>
      <c r="FG14" s="29">
        <v>0.13</v>
      </c>
      <c r="FH14" s="29">
        <v>6.99</v>
      </c>
      <c r="FI14" s="29">
        <v>1.18</v>
      </c>
      <c r="FJ14" s="29">
        <v>2.81</v>
      </c>
      <c r="FK14" s="29">
        <v>5.42</v>
      </c>
      <c r="FL14" s="29">
        <v>1.82</v>
      </c>
      <c r="FM14" s="29">
        <v>17.489999999999998</v>
      </c>
      <c r="FN14" s="29">
        <v>28.04</v>
      </c>
      <c r="FO14" s="29">
        <v>14.33</v>
      </c>
      <c r="FP14" s="29">
        <v>17.899999999999999</v>
      </c>
    </row>
    <row r="15" spans="1:183" s="23" customFormat="1" x14ac:dyDescent="0.35">
      <c r="A15" s="26"/>
      <c r="B15" s="27">
        <v>2030</v>
      </c>
      <c r="C15" s="29">
        <v>5.94</v>
      </c>
      <c r="D15" s="29">
        <v>0.63</v>
      </c>
      <c r="E15" s="29">
        <v>0</v>
      </c>
      <c r="F15" s="29">
        <v>22.8</v>
      </c>
      <c r="G15" s="29">
        <v>0</v>
      </c>
      <c r="H15" s="29">
        <v>0.01</v>
      </c>
      <c r="I15" s="29">
        <v>0.67</v>
      </c>
      <c r="J15" s="29">
        <v>13.25</v>
      </c>
      <c r="K15" s="29">
        <v>0.13</v>
      </c>
      <c r="L15" s="29">
        <v>4.5599999999999996</v>
      </c>
      <c r="M15" s="29">
        <v>1.68</v>
      </c>
      <c r="N15" s="29">
        <v>2.81</v>
      </c>
      <c r="O15" s="29">
        <v>16.04</v>
      </c>
      <c r="P15" s="29">
        <v>1.84</v>
      </c>
      <c r="Q15" s="29">
        <v>22.5</v>
      </c>
      <c r="R15" s="29">
        <v>32.46</v>
      </c>
      <c r="S15" s="29">
        <v>15.35</v>
      </c>
      <c r="T15" s="29">
        <v>17.899999999999999</v>
      </c>
      <c r="U15" s="28"/>
      <c r="V15" s="29">
        <v>5.88</v>
      </c>
      <c r="W15" s="29">
        <v>0.63</v>
      </c>
      <c r="X15" s="29">
        <v>0</v>
      </c>
      <c r="Y15" s="29">
        <v>22.73</v>
      </c>
      <c r="Z15" s="29">
        <v>0</v>
      </c>
      <c r="AA15" s="29">
        <v>0.01</v>
      </c>
      <c r="AB15" s="29">
        <v>0.67</v>
      </c>
      <c r="AC15" s="29">
        <v>13.25</v>
      </c>
      <c r="AD15" s="29">
        <v>0.13</v>
      </c>
      <c r="AE15" s="29">
        <v>4.5599999999999996</v>
      </c>
      <c r="AF15" s="29">
        <v>1.68</v>
      </c>
      <c r="AG15" s="29">
        <v>2.81</v>
      </c>
      <c r="AH15" s="29">
        <v>16.02</v>
      </c>
      <c r="AI15" s="29">
        <v>1.84</v>
      </c>
      <c r="AJ15" s="29">
        <v>25.09</v>
      </c>
      <c r="AK15" s="29">
        <v>33.700000000000003</v>
      </c>
      <c r="AL15" s="29">
        <v>16.32</v>
      </c>
      <c r="AM15" s="29">
        <v>17.899999999999999</v>
      </c>
      <c r="AN15" s="28"/>
      <c r="AO15" s="29">
        <v>5.35</v>
      </c>
      <c r="AP15" s="29">
        <v>0.63</v>
      </c>
      <c r="AQ15" s="29">
        <v>0</v>
      </c>
      <c r="AR15" s="29">
        <v>22.7</v>
      </c>
      <c r="AS15" s="29">
        <v>0</v>
      </c>
      <c r="AT15" s="29">
        <v>0.01</v>
      </c>
      <c r="AU15" s="29">
        <v>0.67</v>
      </c>
      <c r="AV15" s="29">
        <v>12.75</v>
      </c>
      <c r="AW15" s="29">
        <v>0.13</v>
      </c>
      <c r="AX15" s="29">
        <v>4.5599999999999996</v>
      </c>
      <c r="AY15" s="29">
        <v>1.68</v>
      </c>
      <c r="AZ15" s="29">
        <v>2.81</v>
      </c>
      <c r="BA15" s="29">
        <v>16.84</v>
      </c>
      <c r="BB15" s="29">
        <v>1.84</v>
      </c>
      <c r="BC15" s="29">
        <v>26.45</v>
      </c>
      <c r="BD15" s="29">
        <v>34.47</v>
      </c>
      <c r="BE15" s="29">
        <v>16.87</v>
      </c>
      <c r="BF15" s="29">
        <v>17.899999999999999</v>
      </c>
      <c r="BG15" s="28"/>
      <c r="BH15" s="29">
        <v>6.24</v>
      </c>
      <c r="BI15" s="29">
        <v>0.63</v>
      </c>
      <c r="BJ15" s="29">
        <v>0</v>
      </c>
      <c r="BK15" s="29">
        <v>22.8</v>
      </c>
      <c r="BL15" s="29">
        <v>0</v>
      </c>
      <c r="BM15" s="29">
        <v>0.01</v>
      </c>
      <c r="BN15" s="29">
        <v>0.67</v>
      </c>
      <c r="BO15" s="29">
        <v>13.25</v>
      </c>
      <c r="BP15" s="29">
        <v>0.13</v>
      </c>
      <c r="BQ15" s="29">
        <v>4.5599999999999996</v>
      </c>
      <c r="BR15" s="29">
        <v>1.68</v>
      </c>
      <c r="BS15" s="29">
        <v>2.81</v>
      </c>
      <c r="BT15" s="29">
        <v>15.8</v>
      </c>
      <c r="BU15" s="29">
        <v>1.84</v>
      </c>
      <c r="BV15" s="29">
        <v>22.5</v>
      </c>
      <c r="BW15" s="29">
        <v>32.46</v>
      </c>
      <c r="BX15" s="29">
        <v>15.35</v>
      </c>
      <c r="BY15" s="29">
        <v>17.899999999999999</v>
      </c>
      <c r="BZ15" s="28"/>
      <c r="CA15" s="29">
        <v>5.31</v>
      </c>
      <c r="CB15" s="29">
        <v>0.63</v>
      </c>
      <c r="CC15" s="29">
        <v>0</v>
      </c>
      <c r="CD15" s="29">
        <v>22.31</v>
      </c>
      <c r="CE15" s="29">
        <v>0</v>
      </c>
      <c r="CF15" s="29">
        <v>0.01</v>
      </c>
      <c r="CG15" s="29">
        <v>0.67</v>
      </c>
      <c r="CH15" s="29">
        <v>13.25</v>
      </c>
      <c r="CI15" s="29">
        <v>0.13</v>
      </c>
      <c r="CJ15" s="29">
        <v>4.5599999999999996</v>
      </c>
      <c r="CK15" s="29">
        <v>1.68</v>
      </c>
      <c r="CL15" s="29">
        <v>2.81</v>
      </c>
      <c r="CM15" s="29">
        <v>16.87</v>
      </c>
      <c r="CN15" s="29">
        <v>1.84</v>
      </c>
      <c r="CO15" s="29">
        <v>25.09</v>
      </c>
      <c r="CP15" s="29">
        <v>33.69</v>
      </c>
      <c r="CQ15" s="29">
        <v>16.309999999999999</v>
      </c>
      <c r="CR15" s="29">
        <v>17.899999999999999</v>
      </c>
      <c r="CS15" s="28"/>
      <c r="CT15" s="29">
        <v>5.08</v>
      </c>
      <c r="CU15" s="29">
        <v>0.63</v>
      </c>
      <c r="CV15" s="29">
        <v>0</v>
      </c>
      <c r="CW15" s="29">
        <v>23.16</v>
      </c>
      <c r="CX15" s="29">
        <v>0</v>
      </c>
      <c r="CY15" s="29">
        <v>0.01</v>
      </c>
      <c r="CZ15" s="29">
        <v>0.67</v>
      </c>
      <c r="DA15" s="29">
        <v>13.25</v>
      </c>
      <c r="DB15" s="29">
        <v>0.13</v>
      </c>
      <c r="DC15" s="29">
        <v>4.5599999999999996</v>
      </c>
      <c r="DD15" s="29">
        <v>1.68</v>
      </c>
      <c r="DE15" s="29">
        <v>2.81</v>
      </c>
      <c r="DF15" s="29">
        <v>16.170000000000002</v>
      </c>
      <c r="DG15" s="29">
        <v>1.84</v>
      </c>
      <c r="DH15" s="29">
        <v>26.45</v>
      </c>
      <c r="DI15" s="29">
        <v>34.47</v>
      </c>
      <c r="DJ15" s="29">
        <v>16.87</v>
      </c>
      <c r="DK15" s="29">
        <v>17.899999999999999</v>
      </c>
      <c r="DL15" s="28"/>
      <c r="DM15" s="29">
        <v>1.53</v>
      </c>
      <c r="DN15" s="29">
        <v>0.63</v>
      </c>
      <c r="DO15" s="29">
        <v>0</v>
      </c>
      <c r="DP15" s="29">
        <v>21.09</v>
      </c>
      <c r="DQ15" s="29">
        <v>0</v>
      </c>
      <c r="DR15" s="29">
        <v>0.01</v>
      </c>
      <c r="DS15" s="29">
        <v>0.67</v>
      </c>
      <c r="DT15" s="29">
        <v>7.26</v>
      </c>
      <c r="DU15" s="29">
        <v>0.13</v>
      </c>
      <c r="DV15" s="29">
        <v>4.5599999999999996</v>
      </c>
      <c r="DW15" s="29">
        <v>1.18</v>
      </c>
      <c r="DX15" s="29">
        <v>2.81</v>
      </c>
      <c r="DY15" s="29">
        <v>5.86</v>
      </c>
      <c r="DZ15" s="29">
        <v>1.84</v>
      </c>
      <c r="EA15" s="29">
        <v>14.43</v>
      </c>
      <c r="EB15" s="29">
        <v>30</v>
      </c>
      <c r="EC15" s="29">
        <v>13.42</v>
      </c>
      <c r="ED15" s="29">
        <v>17.899999999999999</v>
      </c>
      <c r="EE15" s="28"/>
      <c r="EF15" s="29">
        <v>1.53</v>
      </c>
      <c r="EG15" s="29">
        <v>0.63</v>
      </c>
      <c r="EH15" s="29">
        <v>0</v>
      </c>
      <c r="EI15" s="29">
        <v>20.74</v>
      </c>
      <c r="EJ15" s="29">
        <v>0</v>
      </c>
      <c r="EK15" s="29">
        <v>0.01</v>
      </c>
      <c r="EL15" s="29">
        <v>0.67</v>
      </c>
      <c r="EM15" s="29">
        <v>7.5</v>
      </c>
      <c r="EN15" s="29">
        <v>0.13</v>
      </c>
      <c r="EO15" s="29">
        <v>4.5599999999999996</v>
      </c>
      <c r="EP15" s="29">
        <v>1.18</v>
      </c>
      <c r="EQ15" s="29">
        <v>2.81</v>
      </c>
      <c r="ER15" s="29">
        <v>5.98</v>
      </c>
      <c r="ES15" s="29">
        <v>1.84</v>
      </c>
      <c r="ET15" s="29">
        <v>16.22</v>
      </c>
      <c r="EU15" s="29">
        <v>30</v>
      </c>
      <c r="EV15" s="29">
        <v>13.42</v>
      </c>
      <c r="EW15" s="29">
        <v>17.899999999999999</v>
      </c>
      <c r="EX15" s="28"/>
      <c r="EY15" s="29">
        <v>1.53</v>
      </c>
      <c r="EZ15" s="29">
        <v>0.63</v>
      </c>
      <c r="FA15" s="29">
        <v>0</v>
      </c>
      <c r="FB15" s="29">
        <v>21.67</v>
      </c>
      <c r="FC15" s="29">
        <v>0</v>
      </c>
      <c r="FD15" s="29">
        <v>0.01</v>
      </c>
      <c r="FE15" s="29">
        <v>0.67</v>
      </c>
      <c r="FF15" s="29">
        <v>6.33</v>
      </c>
      <c r="FG15" s="29">
        <v>0.13</v>
      </c>
      <c r="FH15" s="29">
        <v>4.5599999999999996</v>
      </c>
      <c r="FI15" s="29">
        <v>1.18</v>
      </c>
      <c r="FJ15" s="29">
        <v>2.81</v>
      </c>
      <c r="FK15" s="29">
        <v>6.02</v>
      </c>
      <c r="FL15" s="29">
        <v>1.84</v>
      </c>
      <c r="FM15" s="29">
        <v>18.47</v>
      </c>
      <c r="FN15" s="29">
        <v>30.02</v>
      </c>
      <c r="FO15" s="29">
        <v>14.57</v>
      </c>
      <c r="FP15" s="29">
        <v>17.899999999999999</v>
      </c>
    </row>
    <row r="16" spans="1:183" s="23" customFormat="1" x14ac:dyDescent="0.35">
      <c r="A16" s="26"/>
      <c r="B16" s="27">
        <v>2031</v>
      </c>
      <c r="C16" s="29">
        <v>8.44</v>
      </c>
      <c r="D16" s="29">
        <v>0.63</v>
      </c>
      <c r="E16" s="29">
        <v>0</v>
      </c>
      <c r="F16" s="29">
        <v>20.45</v>
      </c>
      <c r="G16" s="29">
        <v>0</v>
      </c>
      <c r="H16" s="29">
        <v>0.01</v>
      </c>
      <c r="I16" s="29">
        <v>0.67</v>
      </c>
      <c r="J16" s="29">
        <v>14</v>
      </c>
      <c r="K16" s="29">
        <v>0.13</v>
      </c>
      <c r="L16" s="29">
        <v>5.72</v>
      </c>
      <c r="M16" s="29">
        <v>1.68</v>
      </c>
      <c r="N16" s="29">
        <v>2.81</v>
      </c>
      <c r="O16" s="29">
        <v>19</v>
      </c>
      <c r="P16" s="29">
        <v>1.86</v>
      </c>
      <c r="Q16" s="29">
        <v>24.29</v>
      </c>
      <c r="R16" s="29">
        <v>33.799999999999997</v>
      </c>
      <c r="S16" s="29">
        <v>15.98</v>
      </c>
      <c r="T16" s="29">
        <v>17.899999999999999</v>
      </c>
      <c r="U16" s="28"/>
      <c r="V16" s="29">
        <v>8.3800000000000008</v>
      </c>
      <c r="W16" s="29">
        <v>0.63</v>
      </c>
      <c r="X16" s="29">
        <v>0</v>
      </c>
      <c r="Y16" s="29">
        <v>20.76</v>
      </c>
      <c r="Z16" s="29">
        <v>0</v>
      </c>
      <c r="AA16" s="29">
        <v>0.01</v>
      </c>
      <c r="AB16" s="29">
        <v>0.68</v>
      </c>
      <c r="AC16" s="29">
        <v>14</v>
      </c>
      <c r="AD16" s="29">
        <v>0.13</v>
      </c>
      <c r="AE16" s="29">
        <v>4.5599999999999996</v>
      </c>
      <c r="AF16" s="29">
        <v>1.68</v>
      </c>
      <c r="AG16" s="29">
        <v>2.81</v>
      </c>
      <c r="AH16" s="29">
        <v>19.62</v>
      </c>
      <c r="AI16" s="29">
        <v>1.86</v>
      </c>
      <c r="AJ16" s="29">
        <v>27.4</v>
      </c>
      <c r="AK16" s="29">
        <v>35.44</v>
      </c>
      <c r="AL16" s="29">
        <v>17.07</v>
      </c>
      <c r="AM16" s="29">
        <v>17.899999999999999</v>
      </c>
      <c r="AN16" s="28"/>
      <c r="AO16" s="29">
        <v>7.85</v>
      </c>
      <c r="AP16" s="29">
        <v>0.63</v>
      </c>
      <c r="AQ16" s="29">
        <v>0</v>
      </c>
      <c r="AR16" s="29">
        <v>20.350000000000001</v>
      </c>
      <c r="AS16" s="29">
        <v>0</v>
      </c>
      <c r="AT16" s="29">
        <v>0.01</v>
      </c>
      <c r="AU16" s="29">
        <v>0.67</v>
      </c>
      <c r="AV16" s="29">
        <v>14</v>
      </c>
      <c r="AW16" s="29">
        <v>0.13</v>
      </c>
      <c r="AX16" s="29">
        <v>4.5599999999999996</v>
      </c>
      <c r="AY16" s="29">
        <v>1.68</v>
      </c>
      <c r="AZ16" s="29">
        <v>2.81</v>
      </c>
      <c r="BA16" s="29">
        <v>20.28</v>
      </c>
      <c r="BB16" s="29">
        <v>1.86</v>
      </c>
      <c r="BC16" s="29">
        <v>29.57</v>
      </c>
      <c r="BD16" s="29">
        <v>36.520000000000003</v>
      </c>
      <c r="BE16" s="29">
        <v>17.71</v>
      </c>
      <c r="BF16" s="29">
        <v>17.899999999999999</v>
      </c>
      <c r="BG16" s="28"/>
      <c r="BH16" s="29">
        <v>8.74</v>
      </c>
      <c r="BI16" s="29">
        <v>0.63</v>
      </c>
      <c r="BJ16" s="29">
        <v>0</v>
      </c>
      <c r="BK16" s="29">
        <v>21.07</v>
      </c>
      <c r="BL16" s="29">
        <v>0</v>
      </c>
      <c r="BM16" s="29">
        <v>0.01</v>
      </c>
      <c r="BN16" s="29">
        <v>0.68</v>
      </c>
      <c r="BO16" s="29">
        <v>14</v>
      </c>
      <c r="BP16" s="29">
        <v>0.13</v>
      </c>
      <c r="BQ16" s="29">
        <v>5.62</v>
      </c>
      <c r="BR16" s="29">
        <v>1.68</v>
      </c>
      <c r="BS16" s="29">
        <v>2.81</v>
      </c>
      <c r="BT16" s="29">
        <v>18.29</v>
      </c>
      <c r="BU16" s="29">
        <v>1.86</v>
      </c>
      <c r="BV16" s="29">
        <v>24.29</v>
      </c>
      <c r="BW16" s="29">
        <v>33.799999999999997</v>
      </c>
      <c r="BX16" s="29">
        <v>15.98</v>
      </c>
      <c r="BY16" s="29">
        <v>17.899999999999999</v>
      </c>
      <c r="BZ16" s="28"/>
      <c r="CA16" s="29">
        <v>7.81</v>
      </c>
      <c r="CB16" s="29">
        <v>0.63</v>
      </c>
      <c r="CC16" s="29">
        <v>0</v>
      </c>
      <c r="CD16" s="29">
        <v>20.28</v>
      </c>
      <c r="CE16" s="29">
        <v>0</v>
      </c>
      <c r="CF16" s="29">
        <v>0.01</v>
      </c>
      <c r="CG16" s="29">
        <v>0.67</v>
      </c>
      <c r="CH16" s="29">
        <v>14</v>
      </c>
      <c r="CI16" s="29">
        <v>0.13</v>
      </c>
      <c r="CJ16" s="29">
        <v>4.5599999999999996</v>
      </c>
      <c r="CK16" s="29">
        <v>1.68</v>
      </c>
      <c r="CL16" s="29">
        <v>2.81</v>
      </c>
      <c r="CM16" s="29">
        <v>20.47</v>
      </c>
      <c r="CN16" s="29">
        <v>1.86</v>
      </c>
      <c r="CO16" s="29">
        <v>27.4</v>
      </c>
      <c r="CP16" s="29">
        <v>35.409999999999997</v>
      </c>
      <c r="CQ16" s="29">
        <v>17.059999999999999</v>
      </c>
      <c r="CR16" s="29">
        <v>17.899999999999999</v>
      </c>
      <c r="CS16" s="28"/>
      <c r="CT16" s="29">
        <v>7.58</v>
      </c>
      <c r="CU16" s="29">
        <v>0.63</v>
      </c>
      <c r="CV16" s="29">
        <v>0</v>
      </c>
      <c r="CW16" s="29">
        <v>21.08</v>
      </c>
      <c r="CX16" s="29">
        <v>0</v>
      </c>
      <c r="CY16" s="29">
        <v>0.01</v>
      </c>
      <c r="CZ16" s="29">
        <v>0.67</v>
      </c>
      <c r="DA16" s="29">
        <v>14</v>
      </c>
      <c r="DB16" s="29">
        <v>0.13</v>
      </c>
      <c r="DC16" s="29">
        <v>4.5599999999999996</v>
      </c>
      <c r="DD16" s="29">
        <v>1.68</v>
      </c>
      <c r="DE16" s="29">
        <v>2.81</v>
      </c>
      <c r="DF16" s="29">
        <v>19.77</v>
      </c>
      <c r="DG16" s="29">
        <v>1.86</v>
      </c>
      <c r="DH16" s="29">
        <v>29.57</v>
      </c>
      <c r="DI16" s="29">
        <v>36.520000000000003</v>
      </c>
      <c r="DJ16" s="29">
        <v>17.72</v>
      </c>
      <c r="DK16" s="29">
        <v>17.899999999999999</v>
      </c>
      <c r="DL16" s="28"/>
      <c r="DM16" s="29">
        <v>2.19</v>
      </c>
      <c r="DN16" s="29">
        <v>0.63</v>
      </c>
      <c r="DO16" s="29">
        <v>0</v>
      </c>
      <c r="DP16" s="29">
        <v>19.32</v>
      </c>
      <c r="DQ16" s="29">
        <v>0</v>
      </c>
      <c r="DR16" s="29">
        <v>0.01</v>
      </c>
      <c r="DS16" s="29">
        <v>0.67</v>
      </c>
      <c r="DT16" s="29">
        <v>8.51</v>
      </c>
      <c r="DU16" s="29">
        <v>0.13</v>
      </c>
      <c r="DV16" s="29">
        <v>4.5599999999999996</v>
      </c>
      <c r="DW16" s="29">
        <v>1.38</v>
      </c>
      <c r="DX16" s="29">
        <v>2.81</v>
      </c>
      <c r="DY16" s="29">
        <v>7.75</v>
      </c>
      <c r="DZ16" s="29">
        <v>1.86</v>
      </c>
      <c r="EA16" s="29">
        <v>14.61</v>
      </c>
      <c r="EB16" s="29">
        <v>30</v>
      </c>
      <c r="EC16" s="29">
        <v>13.45</v>
      </c>
      <c r="ED16" s="29">
        <v>17.899999999999999</v>
      </c>
      <c r="EE16" s="28"/>
      <c r="EF16" s="29">
        <v>1.92</v>
      </c>
      <c r="EG16" s="29">
        <v>0.63</v>
      </c>
      <c r="EH16" s="29">
        <v>0</v>
      </c>
      <c r="EI16" s="29">
        <v>19.12</v>
      </c>
      <c r="EJ16" s="29">
        <v>0</v>
      </c>
      <c r="EK16" s="29">
        <v>0.01</v>
      </c>
      <c r="EL16" s="29">
        <v>0.67</v>
      </c>
      <c r="EM16" s="29">
        <v>8.75</v>
      </c>
      <c r="EN16" s="29">
        <v>0.13</v>
      </c>
      <c r="EO16" s="29">
        <v>4.5599999999999996</v>
      </c>
      <c r="EP16" s="29">
        <v>1.38</v>
      </c>
      <c r="EQ16" s="29">
        <v>2.81</v>
      </c>
      <c r="ER16" s="29">
        <v>7.87</v>
      </c>
      <c r="ES16" s="29">
        <v>1.86</v>
      </c>
      <c r="ET16" s="29">
        <v>16.760000000000002</v>
      </c>
      <c r="EU16" s="29">
        <v>30</v>
      </c>
      <c r="EV16" s="29">
        <v>13.8</v>
      </c>
      <c r="EW16" s="29">
        <v>17.899999999999999</v>
      </c>
      <c r="EX16" s="28"/>
      <c r="EY16" s="29">
        <v>2.06</v>
      </c>
      <c r="EZ16" s="29">
        <v>0.63</v>
      </c>
      <c r="FA16" s="29">
        <v>0</v>
      </c>
      <c r="FB16" s="29">
        <v>20.190000000000001</v>
      </c>
      <c r="FC16" s="29">
        <v>0</v>
      </c>
      <c r="FD16" s="29">
        <v>0.01</v>
      </c>
      <c r="FE16" s="29">
        <v>0.67</v>
      </c>
      <c r="FF16" s="29">
        <v>7.58</v>
      </c>
      <c r="FG16" s="29">
        <v>0.13</v>
      </c>
      <c r="FH16" s="29">
        <v>4.5599999999999996</v>
      </c>
      <c r="FI16" s="29">
        <v>1.18</v>
      </c>
      <c r="FJ16" s="29">
        <v>2.81</v>
      </c>
      <c r="FK16" s="29">
        <v>7.91</v>
      </c>
      <c r="FL16" s="29">
        <v>1.86</v>
      </c>
      <c r="FM16" s="29">
        <v>19.46</v>
      </c>
      <c r="FN16" s="29">
        <v>30.01</v>
      </c>
      <c r="FO16" s="29">
        <v>14.67</v>
      </c>
      <c r="FP16" s="29">
        <v>17.899999999999999</v>
      </c>
    </row>
    <row r="17" spans="1:172" s="23" customFormat="1" x14ac:dyDescent="0.35">
      <c r="A17" s="26"/>
      <c r="B17" s="27">
        <v>2032</v>
      </c>
      <c r="C17" s="29">
        <v>10.94</v>
      </c>
      <c r="D17" s="29">
        <v>0.63</v>
      </c>
      <c r="E17" s="29">
        <v>0</v>
      </c>
      <c r="F17" s="29">
        <v>20.45</v>
      </c>
      <c r="G17" s="29">
        <v>0</v>
      </c>
      <c r="H17" s="29">
        <v>0.01</v>
      </c>
      <c r="I17" s="29">
        <v>0.67</v>
      </c>
      <c r="J17" s="29">
        <v>14</v>
      </c>
      <c r="K17" s="29">
        <v>0.13</v>
      </c>
      <c r="L17" s="29">
        <v>6.64</v>
      </c>
      <c r="M17" s="29">
        <v>1.68</v>
      </c>
      <c r="N17" s="29">
        <v>2.81</v>
      </c>
      <c r="O17" s="29">
        <v>21.49</v>
      </c>
      <c r="P17" s="29">
        <v>1.87</v>
      </c>
      <c r="Q17" s="29">
        <v>26.09</v>
      </c>
      <c r="R17" s="29">
        <v>35.130000000000003</v>
      </c>
      <c r="S17" s="29">
        <v>16.55</v>
      </c>
      <c r="T17" s="29">
        <v>17.899999999999999</v>
      </c>
      <c r="U17" s="28"/>
      <c r="V17" s="29">
        <v>10.88</v>
      </c>
      <c r="W17" s="29">
        <v>0.63</v>
      </c>
      <c r="X17" s="29">
        <v>0</v>
      </c>
      <c r="Y17" s="29">
        <v>20.76</v>
      </c>
      <c r="Z17" s="29">
        <v>0</v>
      </c>
      <c r="AA17" s="29">
        <v>0.01</v>
      </c>
      <c r="AB17" s="29">
        <v>0.67</v>
      </c>
      <c r="AC17" s="29">
        <v>14</v>
      </c>
      <c r="AD17" s="29">
        <v>0.13</v>
      </c>
      <c r="AE17" s="29">
        <v>4.5599999999999996</v>
      </c>
      <c r="AF17" s="29">
        <v>1.68</v>
      </c>
      <c r="AG17" s="29">
        <v>2.81</v>
      </c>
      <c r="AH17" s="29">
        <v>22.88</v>
      </c>
      <c r="AI17" s="29">
        <v>1.87</v>
      </c>
      <c r="AJ17" s="29">
        <v>31.94</v>
      </c>
      <c r="AK17" s="29">
        <v>37.22</v>
      </c>
      <c r="AL17" s="29">
        <v>17.82</v>
      </c>
      <c r="AM17" s="29">
        <v>17.899999999999999</v>
      </c>
      <c r="AN17" s="28"/>
      <c r="AO17" s="29">
        <v>10.119999999999999</v>
      </c>
      <c r="AP17" s="29">
        <v>0.63</v>
      </c>
      <c r="AQ17" s="29">
        <v>0</v>
      </c>
      <c r="AR17" s="29">
        <v>20.350000000000001</v>
      </c>
      <c r="AS17" s="29">
        <v>0</v>
      </c>
      <c r="AT17" s="29">
        <v>0.01</v>
      </c>
      <c r="AU17" s="29">
        <v>0.67</v>
      </c>
      <c r="AV17" s="29">
        <v>14</v>
      </c>
      <c r="AW17" s="29">
        <v>0.13</v>
      </c>
      <c r="AX17" s="29">
        <v>4.5599999999999996</v>
      </c>
      <c r="AY17" s="29">
        <v>1.68</v>
      </c>
      <c r="AZ17" s="29">
        <v>2.81</v>
      </c>
      <c r="BA17" s="29">
        <v>23.68</v>
      </c>
      <c r="BB17" s="29">
        <v>1.87</v>
      </c>
      <c r="BC17" s="29">
        <v>34.79</v>
      </c>
      <c r="BD17" s="29">
        <v>38.659999999999997</v>
      </c>
      <c r="BE17" s="29">
        <v>18.59</v>
      </c>
      <c r="BF17" s="29">
        <v>17.899999999999999</v>
      </c>
      <c r="BG17" s="28"/>
      <c r="BH17" s="29">
        <v>11.24</v>
      </c>
      <c r="BI17" s="29">
        <v>0.63</v>
      </c>
      <c r="BJ17" s="29">
        <v>0</v>
      </c>
      <c r="BK17" s="29">
        <v>21.07</v>
      </c>
      <c r="BL17" s="29">
        <v>0</v>
      </c>
      <c r="BM17" s="29">
        <v>0.01</v>
      </c>
      <c r="BN17" s="29">
        <v>0.67</v>
      </c>
      <c r="BO17" s="29">
        <v>14</v>
      </c>
      <c r="BP17" s="29">
        <v>0.13</v>
      </c>
      <c r="BQ17" s="29">
        <v>6.38</v>
      </c>
      <c r="BR17" s="29">
        <v>1.68</v>
      </c>
      <c r="BS17" s="29">
        <v>2.81</v>
      </c>
      <c r="BT17" s="29">
        <v>20.92</v>
      </c>
      <c r="BU17" s="29">
        <v>1.87</v>
      </c>
      <c r="BV17" s="29">
        <v>26.09</v>
      </c>
      <c r="BW17" s="29">
        <v>35.130000000000003</v>
      </c>
      <c r="BX17" s="29">
        <v>16.55</v>
      </c>
      <c r="BY17" s="29">
        <v>17.899999999999999</v>
      </c>
      <c r="BZ17" s="28"/>
      <c r="CA17" s="29">
        <v>10.31</v>
      </c>
      <c r="CB17" s="29">
        <v>0.63</v>
      </c>
      <c r="CC17" s="29">
        <v>0</v>
      </c>
      <c r="CD17" s="29">
        <v>20.28</v>
      </c>
      <c r="CE17" s="29">
        <v>0</v>
      </c>
      <c r="CF17" s="29">
        <v>0.01</v>
      </c>
      <c r="CG17" s="29">
        <v>0.67</v>
      </c>
      <c r="CH17" s="29">
        <v>14</v>
      </c>
      <c r="CI17" s="29">
        <v>0.13</v>
      </c>
      <c r="CJ17" s="29">
        <v>4.5599999999999996</v>
      </c>
      <c r="CK17" s="29">
        <v>1.68</v>
      </c>
      <c r="CL17" s="29">
        <v>2.81</v>
      </c>
      <c r="CM17" s="29">
        <v>23.74</v>
      </c>
      <c r="CN17" s="29">
        <v>1.87</v>
      </c>
      <c r="CO17" s="29">
        <v>31.94</v>
      </c>
      <c r="CP17" s="29">
        <v>37.17</v>
      </c>
      <c r="CQ17" s="29">
        <v>17.8</v>
      </c>
      <c r="CR17" s="29">
        <v>17.899999999999999</v>
      </c>
      <c r="CS17" s="28"/>
      <c r="CT17" s="29">
        <v>9.69</v>
      </c>
      <c r="CU17" s="29">
        <v>0.63</v>
      </c>
      <c r="CV17" s="29">
        <v>0</v>
      </c>
      <c r="CW17" s="29">
        <v>21.08</v>
      </c>
      <c r="CX17" s="29">
        <v>0</v>
      </c>
      <c r="CY17" s="29">
        <v>0.01</v>
      </c>
      <c r="CZ17" s="29">
        <v>0.67</v>
      </c>
      <c r="DA17" s="29">
        <v>14</v>
      </c>
      <c r="DB17" s="29">
        <v>0.13</v>
      </c>
      <c r="DC17" s="29">
        <v>4.5599999999999996</v>
      </c>
      <c r="DD17" s="29">
        <v>1.68</v>
      </c>
      <c r="DE17" s="29">
        <v>2.81</v>
      </c>
      <c r="DF17" s="29">
        <v>23.28</v>
      </c>
      <c r="DG17" s="29">
        <v>1.87</v>
      </c>
      <c r="DH17" s="29">
        <v>34.79</v>
      </c>
      <c r="DI17" s="29">
        <v>38.659999999999997</v>
      </c>
      <c r="DJ17" s="29">
        <v>18.59</v>
      </c>
      <c r="DK17" s="29">
        <v>17.899999999999999</v>
      </c>
      <c r="DL17" s="28"/>
      <c r="DM17" s="29">
        <v>2.46</v>
      </c>
      <c r="DN17" s="29">
        <v>0.63</v>
      </c>
      <c r="DO17" s="29">
        <v>0</v>
      </c>
      <c r="DP17" s="29">
        <v>19.32</v>
      </c>
      <c r="DQ17" s="29">
        <v>0</v>
      </c>
      <c r="DR17" s="29">
        <v>0.01</v>
      </c>
      <c r="DS17" s="29">
        <v>0.67</v>
      </c>
      <c r="DT17" s="29">
        <v>9.76</v>
      </c>
      <c r="DU17" s="29">
        <v>0.13</v>
      </c>
      <c r="DV17" s="29">
        <v>4.5599999999999996</v>
      </c>
      <c r="DW17" s="29">
        <v>1.38</v>
      </c>
      <c r="DX17" s="29">
        <v>2.81</v>
      </c>
      <c r="DY17" s="29">
        <v>8.35</v>
      </c>
      <c r="DZ17" s="29">
        <v>1.87</v>
      </c>
      <c r="EA17" s="29">
        <v>14.8</v>
      </c>
      <c r="EB17" s="29">
        <v>30</v>
      </c>
      <c r="EC17" s="29">
        <v>13.44</v>
      </c>
      <c r="ED17" s="29">
        <v>17.899999999999999</v>
      </c>
      <c r="EE17" s="28"/>
      <c r="EF17" s="29">
        <v>2.12</v>
      </c>
      <c r="EG17" s="29">
        <v>0.63</v>
      </c>
      <c r="EH17" s="29">
        <v>0</v>
      </c>
      <c r="EI17" s="29">
        <v>19.12</v>
      </c>
      <c r="EJ17" s="29">
        <v>0</v>
      </c>
      <c r="EK17" s="29">
        <v>0.01</v>
      </c>
      <c r="EL17" s="29">
        <v>0.67</v>
      </c>
      <c r="EM17" s="29">
        <v>10</v>
      </c>
      <c r="EN17" s="29">
        <v>0.13</v>
      </c>
      <c r="EO17" s="29">
        <v>4.5599999999999996</v>
      </c>
      <c r="EP17" s="29">
        <v>1.38</v>
      </c>
      <c r="EQ17" s="29">
        <v>2.81</v>
      </c>
      <c r="ER17" s="29">
        <v>8.4700000000000006</v>
      </c>
      <c r="ES17" s="29">
        <v>1.87</v>
      </c>
      <c r="ET17" s="29">
        <v>17.3</v>
      </c>
      <c r="EU17" s="29">
        <v>30</v>
      </c>
      <c r="EV17" s="29">
        <v>14.18</v>
      </c>
      <c r="EW17" s="29">
        <v>17.899999999999999</v>
      </c>
      <c r="EX17" s="28"/>
      <c r="EY17" s="29">
        <v>2.2599999999999998</v>
      </c>
      <c r="EZ17" s="29">
        <v>0.63</v>
      </c>
      <c r="FA17" s="29">
        <v>0</v>
      </c>
      <c r="FB17" s="29">
        <v>20.190000000000001</v>
      </c>
      <c r="FC17" s="29">
        <v>0</v>
      </c>
      <c r="FD17" s="29">
        <v>0.01</v>
      </c>
      <c r="FE17" s="29">
        <v>0.67</v>
      </c>
      <c r="FF17" s="29">
        <v>8.83</v>
      </c>
      <c r="FG17" s="29">
        <v>0.13</v>
      </c>
      <c r="FH17" s="29">
        <v>4.5599999999999996</v>
      </c>
      <c r="FI17" s="29">
        <v>1.18</v>
      </c>
      <c r="FJ17" s="29">
        <v>2.81</v>
      </c>
      <c r="FK17" s="29">
        <v>8.51</v>
      </c>
      <c r="FL17" s="29">
        <v>1.87</v>
      </c>
      <c r="FM17" s="29">
        <v>20.45</v>
      </c>
      <c r="FN17" s="29">
        <v>30.01</v>
      </c>
      <c r="FO17" s="29">
        <v>15.15</v>
      </c>
      <c r="FP17" s="29">
        <v>17.899999999999999</v>
      </c>
    </row>
    <row r="18" spans="1:172" s="23" customFormat="1" x14ac:dyDescent="0.35">
      <c r="A18" s="26"/>
      <c r="B18" s="27">
        <v>2033</v>
      </c>
      <c r="C18" s="29">
        <v>11.21</v>
      </c>
      <c r="D18" s="29">
        <v>0.63</v>
      </c>
      <c r="E18" s="29">
        <v>0</v>
      </c>
      <c r="F18" s="29">
        <v>19.920000000000002</v>
      </c>
      <c r="G18" s="29">
        <v>0</v>
      </c>
      <c r="H18" s="29">
        <v>0.01</v>
      </c>
      <c r="I18" s="29">
        <v>0.67</v>
      </c>
      <c r="J18" s="29">
        <v>14</v>
      </c>
      <c r="K18" s="29">
        <v>0.13</v>
      </c>
      <c r="L18" s="29">
        <v>8.0299999999999994</v>
      </c>
      <c r="M18" s="29">
        <v>1.68</v>
      </c>
      <c r="N18" s="29">
        <v>2.81</v>
      </c>
      <c r="O18" s="29">
        <v>25.09</v>
      </c>
      <c r="P18" s="29">
        <v>1.87</v>
      </c>
      <c r="Q18" s="29">
        <v>29.05</v>
      </c>
      <c r="R18" s="29">
        <v>36.39</v>
      </c>
      <c r="S18" s="29">
        <v>17.100000000000001</v>
      </c>
      <c r="T18" s="29">
        <v>17.899999999999999</v>
      </c>
      <c r="U18" s="28"/>
      <c r="V18" s="29">
        <v>11.99</v>
      </c>
      <c r="W18" s="29">
        <v>0.63</v>
      </c>
      <c r="X18" s="29">
        <v>0</v>
      </c>
      <c r="Y18" s="29">
        <v>20.239999999999998</v>
      </c>
      <c r="Z18" s="29">
        <v>0</v>
      </c>
      <c r="AA18" s="29">
        <v>0.01</v>
      </c>
      <c r="AB18" s="29">
        <v>0.67</v>
      </c>
      <c r="AC18" s="29">
        <v>14</v>
      </c>
      <c r="AD18" s="29">
        <v>0.13</v>
      </c>
      <c r="AE18" s="29">
        <v>5.57</v>
      </c>
      <c r="AF18" s="29">
        <v>1.68</v>
      </c>
      <c r="AG18" s="29">
        <v>2.81</v>
      </c>
      <c r="AH18" s="29">
        <v>26.27</v>
      </c>
      <c r="AI18" s="29">
        <v>1.87</v>
      </c>
      <c r="AJ18" s="29">
        <v>36.590000000000003</v>
      </c>
      <c r="AK18" s="29">
        <v>39.01</v>
      </c>
      <c r="AL18" s="29">
        <v>18.600000000000001</v>
      </c>
      <c r="AM18" s="29">
        <v>17.899999999999999</v>
      </c>
      <c r="AN18" s="28"/>
      <c r="AO18" s="29">
        <v>12.19</v>
      </c>
      <c r="AP18" s="29">
        <v>0.63</v>
      </c>
      <c r="AQ18" s="29">
        <v>0</v>
      </c>
      <c r="AR18" s="29">
        <v>19.829999999999998</v>
      </c>
      <c r="AS18" s="29">
        <v>0</v>
      </c>
      <c r="AT18" s="29">
        <v>0.01</v>
      </c>
      <c r="AU18" s="29">
        <v>0.67</v>
      </c>
      <c r="AV18" s="29">
        <v>14</v>
      </c>
      <c r="AW18" s="29">
        <v>0.13</v>
      </c>
      <c r="AX18" s="29">
        <v>4.5599999999999996</v>
      </c>
      <c r="AY18" s="29">
        <v>1.68</v>
      </c>
      <c r="AZ18" s="29">
        <v>2.81</v>
      </c>
      <c r="BA18" s="29">
        <v>27.28</v>
      </c>
      <c r="BB18" s="29">
        <v>1.87</v>
      </c>
      <c r="BC18" s="29">
        <v>40.26</v>
      </c>
      <c r="BD18" s="29">
        <v>40.880000000000003</v>
      </c>
      <c r="BE18" s="29">
        <v>19.53</v>
      </c>
      <c r="BF18" s="29">
        <v>17.899999999999999</v>
      </c>
      <c r="BG18" s="28"/>
      <c r="BH18" s="29">
        <v>11.4</v>
      </c>
      <c r="BI18" s="29">
        <v>0.63</v>
      </c>
      <c r="BJ18" s="29">
        <v>0</v>
      </c>
      <c r="BK18" s="29">
        <v>20.54</v>
      </c>
      <c r="BL18" s="29">
        <v>0</v>
      </c>
      <c r="BM18" s="29">
        <v>0.01</v>
      </c>
      <c r="BN18" s="29">
        <v>0.67</v>
      </c>
      <c r="BO18" s="29">
        <v>14</v>
      </c>
      <c r="BP18" s="29">
        <v>0.13</v>
      </c>
      <c r="BQ18" s="29">
        <v>7.88</v>
      </c>
      <c r="BR18" s="29">
        <v>1.68</v>
      </c>
      <c r="BS18" s="29">
        <v>2.81</v>
      </c>
      <c r="BT18" s="29">
        <v>24.52</v>
      </c>
      <c r="BU18" s="29">
        <v>1.87</v>
      </c>
      <c r="BV18" s="29">
        <v>29.05</v>
      </c>
      <c r="BW18" s="29">
        <v>36.39</v>
      </c>
      <c r="BX18" s="29">
        <v>17.100000000000001</v>
      </c>
      <c r="BY18" s="29">
        <v>17.899999999999999</v>
      </c>
      <c r="BZ18" s="28"/>
      <c r="CA18" s="29">
        <v>12.19</v>
      </c>
      <c r="CB18" s="29">
        <v>0.63</v>
      </c>
      <c r="CC18" s="29">
        <v>0</v>
      </c>
      <c r="CD18" s="29">
        <v>19.760000000000002</v>
      </c>
      <c r="CE18" s="29">
        <v>0</v>
      </c>
      <c r="CF18" s="29">
        <v>0.01</v>
      </c>
      <c r="CG18" s="29">
        <v>0.67</v>
      </c>
      <c r="CH18" s="29">
        <v>14</v>
      </c>
      <c r="CI18" s="29">
        <v>0.13</v>
      </c>
      <c r="CJ18" s="29">
        <v>5.28</v>
      </c>
      <c r="CK18" s="29">
        <v>1.68</v>
      </c>
      <c r="CL18" s="29">
        <v>2.81</v>
      </c>
      <c r="CM18" s="29">
        <v>26.87</v>
      </c>
      <c r="CN18" s="29">
        <v>1.87</v>
      </c>
      <c r="CO18" s="29">
        <v>36.590000000000003</v>
      </c>
      <c r="CP18" s="29">
        <v>38.94</v>
      </c>
      <c r="CQ18" s="29">
        <v>18.57</v>
      </c>
      <c r="CR18" s="29">
        <v>17.899999999999999</v>
      </c>
      <c r="CS18" s="28"/>
      <c r="CT18" s="29">
        <v>11.7</v>
      </c>
      <c r="CU18" s="29">
        <v>0.63</v>
      </c>
      <c r="CV18" s="29">
        <v>0</v>
      </c>
      <c r="CW18" s="29">
        <v>20.56</v>
      </c>
      <c r="CX18" s="29">
        <v>0</v>
      </c>
      <c r="CY18" s="29">
        <v>0.01</v>
      </c>
      <c r="CZ18" s="29">
        <v>0.67</v>
      </c>
      <c r="DA18" s="29">
        <v>14</v>
      </c>
      <c r="DB18" s="29">
        <v>0.13</v>
      </c>
      <c r="DC18" s="29">
        <v>4.5599999999999996</v>
      </c>
      <c r="DD18" s="29">
        <v>1.68</v>
      </c>
      <c r="DE18" s="29">
        <v>2.81</v>
      </c>
      <c r="DF18" s="29">
        <v>26.88</v>
      </c>
      <c r="DG18" s="29">
        <v>1.87</v>
      </c>
      <c r="DH18" s="29">
        <v>40.26</v>
      </c>
      <c r="DI18" s="29">
        <v>40.880000000000003</v>
      </c>
      <c r="DJ18" s="29">
        <v>19.53</v>
      </c>
      <c r="DK18" s="29">
        <v>17.899999999999999</v>
      </c>
      <c r="DL18" s="28"/>
      <c r="DM18" s="29">
        <v>3.45</v>
      </c>
      <c r="DN18" s="29">
        <v>0.63</v>
      </c>
      <c r="DO18" s="29">
        <v>0</v>
      </c>
      <c r="DP18" s="29">
        <v>18.8</v>
      </c>
      <c r="DQ18" s="29">
        <v>0</v>
      </c>
      <c r="DR18" s="29">
        <v>0.01</v>
      </c>
      <c r="DS18" s="29">
        <v>0.67</v>
      </c>
      <c r="DT18" s="29">
        <v>11.01</v>
      </c>
      <c r="DU18" s="29">
        <v>0.13</v>
      </c>
      <c r="DV18" s="29">
        <v>4.5599999999999996</v>
      </c>
      <c r="DW18" s="29">
        <v>1.38</v>
      </c>
      <c r="DX18" s="29">
        <v>2.81</v>
      </c>
      <c r="DY18" s="29">
        <v>8.9499999999999993</v>
      </c>
      <c r="DZ18" s="29">
        <v>1.87</v>
      </c>
      <c r="EA18" s="29">
        <v>14.98</v>
      </c>
      <c r="EB18" s="29">
        <v>30</v>
      </c>
      <c r="EC18" s="29">
        <v>13.45</v>
      </c>
      <c r="ED18" s="29">
        <v>17.899999999999999</v>
      </c>
      <c r="EE18" s="28"/>
      <c r="EF18" s="29">
        <v>2.97</v>
      </c>
      <c r="EG18" s="29">
        <v>0.63</v>
      </c>
      <c r="EH18" s="29">
        <v>0</v>
      </c>
      <c r="EI18" s="29">
        <v>18.59</v>
      </c>
      <c r="EJ18" s="29">
        <v>0</v>
      </c>
      <c r="EK18" s="29">
        <v>0.01</v>
      </c>
      <c r="EL18" s="29">
        <v>0.67</v>
      </c>
      <c r="EM18" s="29">
        <v>11.25</v>
      </c>
      <c r="EN18" s="29">
        <v>0.13</v>
      </c>
      <c r="EO18" s="29">
        <v>4.5599999999999996</v>
      </c>
      <c r="EP18" s="29">
        <v>1.38</v>
      </c>
      <c r="EQ18" s="29">
        <v>2.81</v>
      </c>
      <c r="ER18" s="29">
        <v>9.07</v>
      </c>
      <c r="ES18" s="29">
        <v>1.87</v>
      </c>
      <c r="ET18" s="29">
        <v>19.010000000000002</v>
      </c>
      <c r="EU18" s="29">
        <v>30</v>
      </c>
      <c r="EV18" s="29">
        <v>14.56</v>
      </c>
      <c r="EW18" s="29">
        <v>17.899999999999999</v>
      </c>
      <c r="EX18" s="28"/>
      <c r="EY18" s="29">
        <v>3.12</v>
      </c>
      <c r="EZ18" s="29">
        <v>0.63</v>
      </c>
      <c r="FA18" s="29">
        <v>0</v>
      </c>
      <c r="FB18" s="29">
        <v>19.66</v>
      </c>
      <c r="FC18" s="29">
        <v>0</v>
      </c>
      <c r="FD18" s="29">
        <v>0.01</v>
      </c>
      <c r="FE18" s="29">
        <v>0.67</v>
      </c>
      <c r="FF18" s="29">
        <v>10.08</v>
      </c>
      <c r="FG18" s="29">
        <v>0.13</v>
      </c>
      <c r="FH18" s="29">
        <v>4.5599999999999996</v>
      </c>
      <c r="FI18" s="29">
        <v>1.18</v>
      </c>
      <c r="FJ18" s="29">
        <v>2.81</v>
      </c>
      <c r="FK18" s="29">
        <v>9.11</v>
      </c>
      <c r="FL18" s="29">
        <v>1.87</v>
      </c>
      <c r="FM18" s="29">
        <v>22.85</v>
      </c>
      <c r="FN18" s="29">
        <v>30.01</v>
      </c>
      <c r="FO18" s="29">
        <v>15.68</v>
      </c>
      <c r="FP18" s="29">
        <v>17.899999999999999</v>
      </c>
    </row>
    <row r="19" spans="1:172" s="23" customFormat="1" x14ac:dyDescent="0.35">
      <c r="A19" s="26"/>
      <c r="B19" s="27">
        <v>2034</v>
      </c>
      <c r="C19" s="29">
        <v>13.71</v>
      </c>
      <c r="D19" s="29">
        <v>0.63</v>
      </c>
      <c r="E19" s="29">
        <v>0</v>
      </c>
      <c r="F19" s="29">
        <v>18.5</v>
      </c>
      <c r="G19" s="29">
        <v>0</v>
      </c>
      <c r="H19" s="29">
        <v>0.01</v>
      </c>
      <c r="I19" s="29">
        <v>0.67</v>
      </c>
      <c r="J19" s="29">
        <v>14</v>
      </c>
      <c r="K19" s="29">
        <v>0.13</v>
      </c>
      <c r="L19" s="29">
        <v>10.51</v>
      </c>
      <c r="M19" s="29">
        <v>1.68</v>
      </c>
      <c r="N19" s="29">
        <v>2.81</v>
      </c>
      <c r="O19" s="29">
        <v>28.69</v>
      </c>
      <c r="P19" s="29">
        <v>1.87</v>
      </c>
      <c r="Q19" s="29">
        <v>32.049999999999997</v>
      </c>
      <c r="R19" s="29">
        <v>37.67</v>
      </c>
      <c r="S19" s="29">
        <v>17.600000000000001</v>
      </c>
      <c r="T19" s="29">
        <v>17.899999999999999</v>
      </c>
      <c r="U19" s="28"/>
      <c r="V19" s="29">
        <v>14.49</v>
      </c>
      <c r="W19" s="29">
        <v>0.63</v>
      </c>
      <c r="X19" s="29">
        <v>0</v>
      </c>
      <c r="Y19" s="29">
        <v>20.67</v>
      </c>
      <c r="Z19" s="29">
        <v>0</v>
      </c>
      <c r="AA19" s="29">
        <v>0.01</v>
      </c>
      <c r="AB19" s="29">
        <v>0.67</v>
      </c>
      <c r="AC19" s="29">
        <v>14</v>
      </c>
      <c r="AD19" s="29">
        <v>0.13</v>
      </c>
      <c r="AE19" s="29">
        <v>6.02</v>
      </c>
      <c r="AF19" s="29">
        <v>1.68</v>
      </c>
      <c r="AG19" s="29">
        <v>2.81</v>
      </c>
      <c r="AH19" s="29">
        <v>29.87</v>
      </c>
      <c r="AI19" s="29">
        <v>1.87</v>
      </c>
      <c r="AJ19" s="29">
        <v>41.37</v>
      </c>
      <c r="AK19" s="29">
        <v>40.82</v>
      </c>
      <c r="AL19" s="29">
        <v>19.329999999999998</v>
      </c>
      <c r="AM19" s="29">
        <v>17.899999999999999</v>
      </c>
      <c r="AN19" s="28"/>
      <c r="AO19" s="29">
        <v>14.69</v>
      </c>
      <c r="AP19" s="29">
        <v>0.63</v>
      </c>
      <c r="AQ19" s="29">
        <v>0</v>
      </c>
      <c r="AR19" s="29">
        <v>20.65</v>
      </c>
      <c r="AS19" s="29">
        <v>0</v>
      </c>
      <c r="AT19" s="29">
        <v>0.01</v>
      </c>
      <c r="AU19" s="29">
        <v>0.67</v>
      </c>
      <c r="AV19" s="29">
        <v>14</v>
      </c>
      <c r="AW19" s="29">
        <v>0.13</v>
      </c>
      <c r="AX19" s="29">
        <v>4.5599999999999996</v>
      </c>
      <c r="AY19" s="29">
        <v>1.68</v>
      </c>
      <c r="AZ19" s="29">
        <v>2.81</v>
      </c>
      <c r="BA19" s="29">
        <v>30.88</v>
      </c>
      <c r="BB19" s="29">
        <v>1.87</v>
      </c>
      <c r="BC19" s="29">
        <v>45.89</v>
      </c>
      <c r="BD19" s="29">
        <v>43.14</v>
      </c>
      <c r="BE19" s="29">
        <v>20.41</v>
      </c>
      <c r="BF19" s="29">
        <v>17.899999999999999</v>
      </c>
      <c r="BG19" s="28"/>
      <c r="BH19" s="29">
        <v>13.9</v>
      </c>
      <c r="BI19" s="29">
        <v>0.63</v>
      </c>
      <c r="BJ19" s="29">
        <v>0</v>
      </c>
      <c r="BK19" s="29">
        <v>19.12</v>
      </c>
      <c r="BL19" s="29">
        <v>0</v>
      </c>
      <c r="BM19" s="29">
        <v>0.01</v>
      </c>
      <c r="BN19" s="29">
        <v>0.67</v>
      </c>
      <c r="BO19" s="29">
        <v>14</v>
      </c>
      <c r="BP19" s="29">
        <v>0.13</v>
      </c>
      <c r="BQ19" s="29">
        <v>10.36</v>
      </c>
      <c r="BR19" s="29">
        <v>1.68</v>
      </c>
      <c r="BS19" s="29">
        <v>2.81</v>
      </c>
      <c r="BT19" s="29">
        <v>28.12</v>
      </c>
      <c r="BU19" s="29">
        <v>1.87</v>
      </c>
      <c r="BV19" s="29">
        <v>32.049999999999997</v>
      </c>
      <c r="BW19" s="29">
        <v>37.67</v>
      </c>
      <c r="BX19" s="29">
        <v>17.600000000000001</v>
      </c>
      <c r="BY19" s="29">
        <v>17.899999999999999</v>
      </c>
      <c r="BZ19" s="28"/>
      <c r="CA19" s="29">
        <v>14.69</v>
      </c>
      <c r="CB19" s="29">
        <v>0.63</v>
      </c>
      <c r="CC19" s="29">
        <v>0</v>
      </c>
      <c r="CD19" s="29">
        <v>19.059999999999999</v>
      </c>
      <c r="CE19" s="29">
        <v>0.49</v>
      </c>
      <c r="CF19" s="29">
        <v>0.01</v>
      </c>
      <c r="CG19" s="29">
        <v>0.67</v>
      </c>
      <c r="CH19" s="29">
        <v>14</v>
      </c>
      <c r="CI19" s="29">
        <v>0.13</v>
      </c>
      <c r="CJ19" s="29">
        <v>6.41</v>
      </c>
      <c r="CK19" s="29">
        <v>1.68</v>
      </c>
      <c r="CL19" s="29">
        <v>2.81</v>
      </c>
      <c r="CM19" s="29">
        <v>30.47</v>
      </c>
      <c r="CN19" s="29">
        <v>1.87</v>
      </c>
      <c r="CO19" s="29">
        <v>41.37</v>
      </c>
      <c r="CP19" s="29">
        <v>40.729999999999997</v>
      </c>
      <c r="CQ19" s="29">
        <v>19.28</v>
      </c>
      <c r="CR19" s="29">
        <v>17.899999999999999</v>
      </c>
      <c r="CS19" s="28"/>
      <c r="CT19" s="29">
        <v>14.2</v>
      </c>
      <c r="CU19" s="29">
        <v>0.63</v>
      </c>
      <c r="CV19" s="29">
        <v>0</v>
      </c>
      <c r="CW19" s="29">
        <v>21.38</v>
      </c>
      <c r="CX19" s="29">
        <v>0</v>
      </c>
      <c r="CY19" s="29">
        <v>0.01</v>
      </c>
      <c r="CZ19" s="29">
        <v>0.67</v>
      </c>
      <c r="DA19" s="29">
        <v>14</v>
      </c>
      <c r="DB19" s="29">
        <v>0.13</v>
      </c>
      <c r="DC19" s="29">
        <v>4.5599999999999996</v>
      </c>
      <c r="DD19" s="29">
        <v>1.68</v>
      </c>
      <c r="DE19" s="29">
        <v>2.81</v>
      </c>
      <c r="DF19" s="29">
        <v>30.48</v>
      </c>
      <c r="DG19" s="29">
        <v>1.87</v>
      </c>
      <c r="DH19" s="29">
        <v>45.89</v>
      </c>
      <c r="DI19" s="29">
        <v>43.14</v>
      </c>
      <c r="DJ19" s="29">
        <v>20.420000000000002</v>
      </c>
      <c r="DK19" s="29">
        <v>17.899999999999999</v>
      </c>
      <c r="DL19" s="28"/>
      <c r="DM19" s="29">
        <v>4.7</v>
      </c>
      <c r="DN19" s="29">
        <v>0.63</v>
      </c>
      <c r="DO19" s="29">
        <v>0</v>
      </c>
      <c r="DP19" s="29">
        <v>17.38</v>
      </c>
      <c r="DQ19" s="29">
        <v>0</v>
      </c>
      <c r="DR19" s="29">
        <v>0.01</v>
      </c>
      <c r="DS19" s="29">
        <v>0.67</v>
      </c>
      <c r="DT19" s="29">
        <v>12.26</v>
      </c>
      <c r="DU19" s="29">
        <v>0.13</v>
      </c>
      <c r="DV19" s="29">
        <v>5.12</v>
      </c>
      <c r="DW19" s="29">
        <v>1.68</v>
      </c>
      <c r="DX19" s="29">
        <v>2.81</v>
      </c>
      <c r="DY19" s="29">
        <v>9.5500000000000007</v>
      </c>
      <c r="DZ19" s="29">
        <v>1.87</v>
      </c>
      <c r="EA19" s="29">
        <v>15.16</v>
      </c>
      <c r="EB19" s="29">
        <v>30</v>
      </c>
      <c r="EC19" s="29">
        <v>13.4</v>
      </c>
      <c r="ED19" s="29">
        <v>17.899999999999999</v>
      </c>
      <c r="EE19" s="28"/>
      <c r="EF19" s="29">
        <v>3.48</v>
      </c>
      <c r="EG19" s="29">
        <v>0.63</v>
      </c>
      <c r="EH19" s="29">
        <v>0</v>
      </c>
      <c r="EI19" s="29">
        <v>17.170000000000002</v>
      </c>
      <c r="EJ19" s="29">
        <v>0</v>
      </c>
      <c r="EK19" s="29">
        <v>0.01</v>
      </c>
      <c r="EL19" s="29">
        <v>0.67</v>
      </c>
      <c r="EM19" s="29">
        <v>12.5</v>
      </c>
      <c r="EN19" s="29">
        <v>0.13</v>
      </c>
      <c r="EO19" s="29">
        <v>4.5599999999999996</v>
      </c>
      <c r="EP19" s="29">
        <v>1.68</v>
      </c>
      <c r="EQ19" s="29">
        <v>2.81</v>
      </c>
      <c r="ER19" s="29">
        <v>10.55</v>
      </c>
      <c r="ES19" s="29">
        <v>1.87</v>
      </c>
      <c r="ET19" s="29">
        <v>21.99</v>
      </c>
      <c r="EU19" s="29">
        <v>30</v>
      </c>
      <c r="EV19" s="29">
        <v>14.91</v>
      </c>
      <c r="EW19" s="29">
        <v>17.899999999999999</v>
      </c>
      <c r="EX19" s="28"/>
      <c r="EY19" s="29">
        <v>5.13</v>
      </c>
      <c r="EZ19" s="29">
        <v>0.63</v>
      </c>
      <c r="FA19" s="29">
        <v>0</v>
      </c>
      <c r="FB19" s="29">
        <v>18.239999999999998</v>
      </c>
      <c r="FC19" s="29">
        <v>0</v>
      </c>
      <c r="FD19" s="29">
        <v>0.01</v>
      </c>
      <c r="FE19" s="29">
        <v>0.67</v>
      </c>
      <c r="FF19" s="29">
        <v>11.33</v>
      </c>
      <c r="FG19" s="29">
        <v>0.13</v>
      </c>
      <c r="FH19" s="29">
        <v>4.5599999999999996</v>
      </c>
      <c r="FI19" s="29">
        <v>1.48</v>
      </c>
      <c r="FJ19" s="29">
        <v>2.81</v>
      </c>
      <c r="FK19" s="29">
        <v>9.7100000000000009</v>
      </c>
      <c r="FL19" s="29">
        <v>1.87</v>
      </c>
      <c r="FM19" s="29">
        <v>27.01</v>
      </c>
      <c r="FN19" s="29">
        <v>30.01</v>
      </c>
      <c r="FO19" s="29">
        <v>16.09</v>
      </c>
      <c r="FP19" s="29">
        <v>17.899999999999999</v>
      </c>
    </row>
    <row r="20" spans="1:172" s="23" customFormat="1" x14ac:dyDescent="0.35">
      <c r="A20" s="26"/>
      <c r="B20" s="27">
        <v>2035</v>
      </c>
      <c r="C20" s="29">
        <v>14.51</v>
      </c>
      <c r="D20" s="29">
        <v>0.33</v>
      </c>
      <c r="E20" s="29">
        <v>0</v>
      </c>
      <c r="F20" s="29">
        <v>20.86</v>
      </c>
      <c r="G20" s="29">
        <v>0.5</v>
      </c>
      <c r="H20" s="29">
        <v>0.01</v>
      </c>
      <c r="I20" s="29">
        <v>0.67</v>
      </c>
      <c r="J20" s="29">
        <v>14</v>
      </c>
      <c r="K20" s="29">
        <v>0.13</v>
      </c>
      <c r="L20" s="29">
        <v>10.51</v>
      </c>
      <c r="M20" s="29">
        <v>1.68</v>
      </c>
      <c r="N20" s="29">
        <v>2.81</v>
      </c>
      <c r="O20" s="29">
        <v>29.29</v>
      </c>
      <c r="P20" s="29">
        <v>1.87</v>
      </c>
      <c r="Q20" s="29">
        <v>35.020000000000003</v>
      </c>
      <c r="R20" s="29">
        <v>38.94</v>
      </c>
      <c r="S20" s="29">
        <v>17.86</v>
      </c>
      <c r="T20" s="29">
        <v>17.899999999999999</v>
      </c>
      <c r="U20" s="28"/>
      <c r="V20" s="29">
        <v>16.989999999999998</v>
      </c>
      <c r="W20" s="29">
        <v>0.33</v>
      </c>
      <c r="X20" s="29">
        <v>0</v>
      </c>
      <c r="Y20" s="29">
        <v>20.29</v>
      </c>
      <c r="Z20" s="29">
        <v>1.03</v>
      </c>
      <c r="AA20" s="29">
        <v>0.01</v>
      </c>
      <c r="AB20" s="29">
        <v>0.67</v>
      </c>
      <c r="AC20" s="29">
        <v>14</v>
      </c>
      <c r="AD20" s="29">
        <v>0.13</v>
      </c>
      <c r="AE20" s="29">
        <v>6.02</v>
      </c>
      <c r="AF20" s="29">
        <v>1.68</v>
      </c>
      <c r="AG20" s="29">
        <v>2.81</v>
      </c>
      <c r="AH20" s="29">
        <v>31.51</v>
      </c>
      <c r="AI20" s="29">
        <v>1.87</v>
      </c>
      <c r="AJ20" s="29">
        <v>46.28</v>
      </c>
      <c r="AK20" s="29">
        <v>42.65</v>
      </c>
      <c r="AL20" s="29">
        <v>19.829999999999998</v>
      </c>
      <c r="AM20" s="29">
        <v>17.899999999999999</v>
      </c>
      <c r="AN20" s="28"/>
      <c r="AO20" s="29">
        <v>17.190000000000001</v>
      </c>
      <c r="AP20" s="29">
        <v>0.33</v>
      </c>
      <c r="AQ20" s="29">
        <v>0</v>
      </c>
      <c r="AR20" s="29">
        <v>22.07</v>
      </c>
      <c r="AS20" s="29">
        <v>0</v>
      </c>
      <c r="AT20" s="29">
        <v>0.01</v>
      </c>
      <c r="AU20" s="29">
        <v>0.67</v>
      </c>
      <c r="AV20" s="29">
        <v>14</v>
      </c>
      <c r="AW20" s="29">
        <v>0.13</v>
      </c>
      <c r="AX20" s="29">
        <v>4.5599999999999996</v>
      </c>
      <c r="AY20" s="29">
        <v>1.68</v>
      </c>
      <c r="AZ20" s="29">
        <v>2.81</v>
      </c>
      <c r="BA20" s="29">
        <v>31.74</v>
      </c>
      <c r="BB20" s="29">
        <v>1.87</v>
      </c>
      <c r="BC20" s="29">
        <v>51.74</v>
      </c>
      <c r="BD20" s="29">
        <v>45.48</v>
      </c>
      <c r="BE20" s="29">
        <v>21.1</v>
      </c>
      <c r="BF20" s="29">
        <v>17.899999999999999</v>
      </c>
      <c r="BG20" s="28"/>
      <c r="BH20" s="29">
        <v>14.6</v>
      </c>
      <c r="BI20" s="29">
        <v>0.33</v>
      </c>
      <c r="BJ20" s="29">
        <v>0</v>
      </c>
      <c r="BK20" s="29">
        <v>21.74</v>
      </c>
      <c r="BL20" s="29">
        <v>0</v>
      </c>
      <c r="BM20" s="29">
        <v>0.01</v>
      </c>
      <c r="BN20" s="29">
        <v>0.67</v>
      </c>
      <c r="BO20" s="29">
        <v>14</v>
      </c>
      <c r="BP20" s="29">
        <v>0.13</v>
      </c>
      <c r="BQ20" s="29">
        <v>10.68</v>
      </c>
      <c r="BR20" s="29">
        <v>1.68</v>
      </c>
      <c r="BS20" s="29">
        <v>2.81</v>
      </c>
      <c r="BT20" s="29">
        <v>28.72</v>
      </c>
      <c r="BU20" s="29">
        <v>1.87</v>
      </c>
      <c r="BV20" s="29">
        <v>35.020000000000003</v>
      </c>
      <c r="BW20" s="29">
        <v>38.94</v>
      </c>
      <c r="BX20" s="29">
        <v>17.86</v>
      </c>
      <c r="BY20" s="29">
        <v>17.899999999999999</v>
      </c>
      <c r="BZ20" s="28"/>
      <c r="CA20" s="29">
        <v>16.8</v>
      </c>
      <c r="CB20" s="29">
        <v>0.33</v>
      </c>
      <c r="CC20" s="29">
        <v>0</v>
      </c>
      <c r="CD20" s="29">
        <v>19.100000000000001</v>
      </c>
      <c r="CE20" s="29">
        <v>0.94</v>
      </c>
      <c r="CF20" s="29">
        <v>0.01</v>
      </c>
      <c r="CG20" s="29">
        <v>0.67</v>
      </c>
      <c r="CH20" s="29">
        <v>14</v>
      </c>
      <c r="CI20" s="29">
        <v>0.13</v>
      </c>
      <c r="CJ20" s="29">
        <v>6.41</v>
      </c>
      <c r="CK20" s="29">
        <v>1.68</v>
      </c>
      <c r="CL20" s="29">
        <v>2.81</v>
      </c>
      <c r="CM20" s="29">
        <v>32.49</v>
      </c>
      <c r="CN20" s="29">
        <v>1.87</v>
      </c>
      <c r="CO20" s="29">
        <v>46.28</v>
      </c>
      <c r="CP20" s="29">
        <v>42.53</v>
      </c>
      <c r="CQ20" s="29">
        <v>19.78</v>
      </c>
      <c r="CR20" s="29">
        <v>17.899999999999999</v>
      </c>
      <c r="CS20" s="28"/>
      <c r="CT20" s="29">
        <v>16.64</v>
      </c>
      <c r="CU20" s="29">
        <v>0.33</v>
      </c>
      <c r="CV20" s="29">
        <v>0</v>
      </c>
      <c r="CW20" s="29">
        <v>21.51</v>
      </c>
      <c r="CX20" s="29">
        <v>0</v>
      </c>
      <c r="CY20" s="29">
        <v>0.01</v>
      </c>
      <c r="CZ20" s="29">
        <v>0.67</v>
      </c>
      <c r="DA20" s="29">
        <v>14</v>
      </c>
      <c r="DB20" s="29">
        <v>0.13</v>
      </c>
      <c r="DC20" s="29">
        <v>4.5599999999999996</v>
      </c>
      <c r="DD20" s="29">
        <v>1.68</v>
      </c>
      <c r="DE20" s="29">
        <v>2.81</v>
      </c>
      <c r="DF20" s="29">
        <v>32.61</v>
      </c>
      <c r="DG20" s="29">
        <v>1.87</v>
      </c>
      <c r="DH20" s="29">
        <v>51.74</v>
      </c>
      <c r="DI20" s="29">
        <v>45.48</v>
      </c>
      <c r="DJ20" s="29">
        <v>21.1</v>
      </c>
      <c r="DK20" s="29">
        <v>17.899999999999999</v>
      </c>
      <c r="DL20" s="28"/>
      <c r="DM20" s="29">
        <v>4.7</v>
      </c>
      <c r="DN20" s="29">
        <v>0.33</v>
      </c>
      <c r="DO20" s="29">
        <v>0</v>
      </c>
      <c r="DP20" s="29">
        <v>17.440000000000001</v>
      </c>
      <c r="DQ20" s="29">
        <v>0</v>
      </c>
      <c r="DR20" s="29">
        <v>0.01</v>
      </c>
      <c r="DS20" s="29">
        <v>0.67</v>
      </c>
      <c r="DT20" s="29">
        <v>13.51</v>
      </c>
      <c r="DU20" s="29">
        <v>0.13</v>
      </c>
      <c r="DV20" s="29">
        <v>6.17</v>
      </c>
      <c r="DW20" s="29">
        <v>1.68</v>
      </c>
      <c r="DX20" s="29">
        <v>2.81</v>
      </c>
      <c r="DY20" s="29">
        <v>10.15</v>
      </c>
      <c r="DZ20" s="29">
        <v>1.87</v>
      </c>
      <c r="EA20" s="29">
        <v>15.33</v>
      </c>
      <c r="EB20" s="29">
        <v>30</v>
      </c>
      <c r="EC20" s="29">
        <v>13.12</v>
      </c>
      <c r="ED20" s="29">
        <v>17.899999999999999</v>
      </c>
      <c r="EE20" s="28"/>
      <c r="EF20" s="29">
        <v>3.48</v>
      </c>
      <c r="EG20" s="29">
        <v>0.33</v>
      </c>
      <c r="EH20" s="29">
        <v>0</v>
      </c>
      <c r="EI20" s="29">
        <v>18.170000000000002</v>
      </c>
      <c r="EJ20" s="29">
        <v>0</v>
      </c>
      <c r="EK20" s="29">
        <v>0.01</v>
      </c>
      <c r="EL20" s="29">
        <v>0.67</v>
      </c>
      <c r="EM20" s="29">
        <v>13.75</v>
      </c>
      <c r="EN20" s="29">
        <v>0.13</v>
      </c>
      <c r="EO20" s="29">
        <v>4.5599999999999996</v>
      </c>
      <c r="EP20" s="29">
        <v>1.68</v>
      </c>
      <c r="EQ20" s="29">
        <v>2.81</v>
      </c>
      <c r="ER20" s="29">
        <v>11.15</v>
      </c>
      <c r="ES20" s="29">
        <v>1.87</v>
      </c>
      <c r="ET20" s="29">
        <v>25.34</v>
      </c>
      <c r="EU20" s="29">
        <v>30</v>
      </c>
      <c r="EV20" s="29">
        <v>15.02</v>
      </c>
      <c r="EW20" s="29">
        <v>17.899999999999999</v>
      </c>
      <c r="EX20" s="28"/>
      <c r="EY20" s="29">
        <v>5.13</v>
      </c>
      <c r="EZ20" s="29">
        <v>0.33</v>
      </c>
      <c r="FA20" s="29">
        <v>0</v>
      </c>
      <c r="FB20" s="29">
        <v>19.239999999999998</v>
      </c>
      <c r="FC20" s="29">
        <v>0</v>
      </c>
      <c r="FD20" s="29">
        <v>0.01</v>
      </c>
      <c r="FE20" s="29">
        <v>0.67</v>
      </c>
      <c r="FF20" s="29">
        <v>12.58</v>
      </c>
      <c r="FG20" s="29">
        <v>0.13</v>
      </c>
      <c r="FH20" s="29">
        <v>4.5599999999999996</v>
      </c>
      <c r="FI20" s="29">
        <v>1.48</v>
      </c>
      <c r="FJ20" s="29">
        <v>2.81</v>
      </c>
      <c r="FK20" s="29">
        <v>10.31</v>
      </c>
      <c r="FL20" s="29">
        <v>1.87</v>
      </c>
      <c r="FM20" s="29">
        <v>31.57</v>
      </c>
      <c r="FN20" s="29">
        <v>30.01</v>
      </c>
      <c r="FO20" s="29">
        <v>16.3</v>
      </c>
      <c r="FP20" s="29">
        <v>17.899999999999999</v>
      </c>
    </row>
    <row r="21" spans="1:172" s="23" customFormat="1" x14ac:dyDescent="0.35">
      <c r="A21" s="26"/>
      <c r="B21" s="27">
        <v>2036</v>
      </c>
      <c r="C21" s="29">
        <v>15.53</v>
      </c>
      <c r="D21" s="29">
        <v>0.33</v>
      </c>
      <c r="E21" s="29">
        <v>0</v>
      </c>
      <c r="F21" s="29">
        <v>20.86</v>
      </c>
      <c r="G21" s="29">
        <v>0.78</v>
      </c>
      <c r="H21" s="29">
        <v>0.01</v>
      </c>
      <c r="I21" s="29">
        <v>0.67</v>
      </c>
      <c r="J21" s="29">
        <v>14</v>
      </c>
      <c r="K21" s="29">
        <v>0.13</v>
      </c>
      <c r="L21" s="29">
        <v>11.42</v>
      </c>
      <c r="M21" s="29">
        <v>1.68</v>
      </c>
      <c r="N21" s="29">
        <v>2.81</v>
      </c>
      <c r="O21" s="29">
        <v>29.89</v>
      </c>
      <c r="P21" s="29">
        <v>1.87</v>
      </c>
      <c r="Q21" s="29">
        <v>37.9</v>
      </c>
      <c r="R21" s="29">
        <v>40.200000000000003</v>
      </c>
      <c r="S21" s="29">
        <v>17.75</v>
      </c>
      <c r="T21" s="29">
        <v>17.899999999999999</v>
      </c>
      <c r="U21" s="28"/>
      <c r="V21" s="29">
        <v>18.96</v>
      </c>
      <c r="W21" s="29">
        <v>0.33</v>
      </c>
      <c r="X21" s="29">
        <v>0</v>
      </c>
      <c r="Y21" s="29">
        <v>20.29</v>
      </c>
      <c r="Z21" s="29">
        <v>1.03</v>
      </c>
      <c r="AA21" s="29">
        <v>0.01</v>
      </c>
      <c r="AB21" s="29">
        <v>0.67</v>
      </c>
      <c r="AC21" s="29">
        <v>14</v>
      </c>
      <c r="AD21" s="29">
        <v>0.13</v>
      </c>
      <c r="AE21" s="29">
        <v>6.35</v>
      </c>
      <c r="AF21" s="29">
        <v>1.68</v>
      </c>
      <c r="AG21" s="29">
        <v>2.81</v>
      </c>
      <c r="AH21" s="29">
        <v>32.270000000000003</v>
      </c>
      <c r="AI21" s="29">
        <v>1.87</v>
      </c>
      <c r="AJ21" s="29">
        <v>51.4</v>
      </c>
      <c r="AK21" s="29">
        <v>44.55</v>
      </c>
      <c r="AL21" s="29">
        <v>19.93</v>
      </c>
      <c r="AM21" s="29">
        <v>17.899999999999999</v>
      </c>
      <c r="AN21" s="28"/>
      <c r="AO21" s="29">
        <v>19.62</v>
      </c>
      <c r="AP21" s="29">
        <v>0.33</v>
      </c>
      <c r="AQ21" s="29">
        <v>0</v>
      </c>
      <c r="AR21" s="29">
        <v>22.07</v>
      </c>
      <c r="AS21" s="29">
        <v>0</v>
      </c>
      <c r="AT21" s="29">
        <v>0.01</v>
      </c>
      <c r="AU21" s="29">
        <v>0.67</v>
      </c>
      <c r="AV21" s="29">
        <v>14</v>
      </c>
      <c r="AW21" s="29">
        <v>0.13</v>
      </c>
      <c r="AX21" s="29">
        <v>4.5599999999999996</v>
      </c>
      <c r="AY21" s="29">
        <v>1.68</v>
      </c>
      <c r="AZ21" s="29">
        <v>2.81</v>
      </c>
      <c r="BA21" s="29">
        <v>32.49</v>
      </c>
      <c r="BB21" s="29">
        <v>1.87</v>
      </c>
      <c r="BC21" s="29">
        <v>57.95</v>
      </c>
      <c r="BD21" s="29">
        <v>47.97</v>
      </c>
      <c r="BE21" s="29">
        <v>21.36</v>
      </c>
      <c r="BF21" s="29">
        <v>17.899999999999999</v>
      </c>
      <c r="BG21" s="28"/>
      <c r="BH21" s="29">
        <v>15.22</v>
      </c>
      <c r="BI21" s="29">
        <v>0.33</v>
      </c>
      <c r="BJ21" s="29">
        <v>0</v>
      </c>
      <c r="BK21" s="29">
        <v>22.24</v>
      </c>
      <c r="BL21" s="29">
        <v>0</v>
      </c>
      <c r="BM21" s="29">
        <v>0.01</v>
      </c>
      <c r="BN21" s="29">
        <v>0.67</v>
      </c>
      <c r="BO21" s="29">
        <v>14</v>
      </c>
      <c r="BP21" s="29">
        <v>0.13</v>
      </c>
      <c r="BQ21" s="29">
        <v>11.63</v>
      </c>
      <c r="BR21" s="29">
        <v>1.68</v>
      </c>
      <c r="BS21" s="29">
        <v>2.81</v>
      </c>
      <c r="BT21" s="29">
        <v>29.32</v>
      </c>
      <c r="BU21" s="29">
        <v>1.87</v>
      </c>
      <c r="BV21" s="29">
        <v>37.9</v>
      </c>
      <c r="BW21" s="29">
        <v>40.200000000000003</v>
      </c>
      <c r="BX21" s="29">
        <v>17.75</v>
      </c>
      <c r="BY21" s="29">
        <v>17.899999999999999</v>
      </c>
      <c r="BZ21" s="28"/>
      <c r="CA21" s="29">
        <v>19.13</v>
      </c>
      <c r="CB21" s="29">
        <v>0.33</v>
      </c>
      <c r="CC21" s="29">
        <v>0</v>
      </c>
      <c r="CD21" s="29">
        <v>19.100000000000001</v>
      </c>
      <c r="CE21" s="29">
        <v>1.2</v>
      </c>
      <c r="CF21" s="29">
        <v>0.01</v>
      </c>
      <c r="CG21" s="29">
        <v>0.67</v>
      </c>
      <c r="CH21" s="29">
        <v>14</v>
      </c>
      <c r="CI21" s="29">
        <v>0.13</v>
      </c>
      <c r="CJ21" s="29">
        <v>6.41</v>
      </c>
      <c r="CK21" s="29">
        <v>1.68</v>
      </c>
      <c r="CL21" s="29">
        <v>2.81</v>
      </c>
      <c r="CM21" s="29">
        <v>33.090000000000003</v>
      </c>
      <c r="CN21" s="29">
        <v>1.87</v>
      </c>
      <c r="CO21" s="29">
        <v>51.4</v>
      </c>
      <c r="CP21" s="29">
        <v>44.41</v>
      </c>
      <c r="CQ21" s="29">
        <v>19.87</v>
      </c>
      <c r="CR21" s="29">
        <v>17.899999999999999</v>
      </c>
      <c r="CS21" s="28"/>
      <c r="CT21" s="29">
        <v>18.190000000000001</v>
      </c>
      <c r="CU21" s="29">
        <v>0.33</v>
      </c>
      <c r="CV21" s="29">
        <v>0</v>
      </c>
      <c r="CW21" s="29">
        <v>21.51</v>
      </c>
      <c r="CX21" s="29">
        <v>0</v>
      </c>
      <c r="CY21" s="29">
        <v>0.01</v>
      </c>
      <c r="CZ21" s="29">
        <v>0.67</v>
      </c>
      <c r="DA21" s="29">
        <v>14</v>
      </c>
      <c r="DB21" s="29">
        <v>0.13</v>
      </c>
      <c r="DC21" s="29">
        <v>4.5599999999999996</v>
      </c>
      <c r="DD21" s="29">
        <v>1.68</v>
      </c>
      <c r="DE21" s="29">
        <v>2.81</v>
      </c>
      <c r="DF21" s="29">
        <v>33.880000000000003</v>
      </c>
      <c r="DG21" s="29">
        <v>1.87</v>
      </c>
      <c r="DH21" s="29">
        <v>57.95</v>
      </c>
      <c r="DI21" s="29">
        <v>47.97</v>
      </c>
      <c r="DJ21" s="29">
        <v>21.37</v>
      </c>
      <c r="DK21" s="29">
        <v>17.899999999999999</v>
      </c>
      <c r="DL21" s="28"/>
      <c r="DM21" s="29">
        <v>4.71</v>
      </c>
      <c r="DN21" s="29">
        <v>0.33</v>
      </c>
      <c r="DO21" s="29">
        <v>0</v>
      </c>
      <c r="DP21" s="29">
        <v>17.440000000000001</v>
      </c>
      <c r="DQ21" s="29">
        <v>0</v>
      </c>
      <c r="DR21" s="29">
        <v>0.01</v>
      </c>
      <c r="DS21" s="29">
        <v>0.67</v>
      </c>
      <c r="DT21" s="29">
        <v>14</v>
      </c>
      <c r="DU21" s="29">
        <v>0.13</v>
      </c>
      <c r="DV21" s="29">
        <v>8.11</v>
      </c>
      <c r="DW21" s="29">
        <v>1.68</v>
      </c>
      <c r="DX21" s="29">
        <v>2.81</v>
      </c>
      <c r="DY21" s="29">
        <v>10.75</v>
      </c>
      <c r="DZ21" s="29">
        <v>1.87</v>
      </c>
      <c r="EA21" s="29">
        <v>15.66</v>
      </c>
      <c r="EB21" s="29">
        <v>30.01</v>
      </c>
      <c r="EC21" s="29">
        <v>12.67</v>
      </c>
      <c r="ED21" s="29">
        <v>17.899999999999999</v>
      </c>
      <c r="EE21" s="28"/>
      <c r="EF21" s="29">
        <v>4.75</v>
      </c>
      <c r="EG21" s="29">
        <v>0.33</v>
      </c>
      <c r="EH21" s="29">
        <v>0</v>
      </c>
      <c r="EI21" s="29">
        <v>18.170000000000002</v>
      </c>
      <c r="EJ21" s="29">
        <v>0.12</v>
      </c>
      <c r="EK21" s="29">
        <v>0.01</v>
      </c>
      <c r="EL21" s="29">
        <v>0.67</v>
      </c>
      <c r="EM21" s="29">
        <v>14</v>
      </c>
      <c r="EN21" s="29">
        <v>0.13</v>
      </c>
      <c r="EO21" s="29">
        <v>4.7699999999999996</v>
      </c>
      <c r="EP21" s="29">
        <v>1.68</v>
      </c>
      <c r="EQ21" s="29">
        <v>2.81</v>
      </c>
      <c r="ER21" s="29">
        <v>12.57</v>
      </c>
      <c r="ES21" s="29">
        <v>1.87</v>
      </c>
      <c r="ET21" s="29">
        <v>28.72</v>
      </c>
      <c r="EU21" s="29">
        <v>30.14</v>
      </c>
      <c r="EV21" s="29">
        <v>14.94</v>
      </c>
      <c r="EW21" s="29">
        <v>17.899999999999999</v>
      </c>
      <c r="EX21" s="28"/>
      <c r="EY21" s="29">
        <v>5.56</v>
      </c>
      <c r="EZ21" s="29">
        <v>0.33</v>
      </c>
      <c r="FA21" s="29">
        <v>0</v>
      </c>
      <c r="FB21" s="29">
        <v>19.98</v>
      </c>
      <c r="FC21" s="29">
        <v>0</v>
      </c>
      <c r="FD21" s="29">
        <v>0.01</v>
      </c>
      <c r="FE21" s="29">
        <v>0.67</v>
      </c>
      <c r="FF21" s="29">
        <v>13.83</v>
      </c>
      <c r="FG21" s="29">
        <v>0.13</v>
      </c>
      <c r="FH21" s="29">
        <v>4.5599999999999996</v>
      </c>
      <c r="FI21" s="29">
        <v>1.48</v>
      </c>
      <c r="FJ21" s="29">
        <v>2.81</v>
      </c>
      <c r="FK21" s="29">
        <v>10.91</v>
      </c>
      <c r="FL21" s="29">
        <v>1.87</v>
      </c>
      <c r="FM21" s="29">
        <v>36.04</v>
      </c>
      <c r="FN21" s="29">
        <v>30.24</v>
      </c>
      <c r="FO21" s="29">
        <v>16.329999999999998</v>
      </c>
      <c r="FP21" s="29">
        <v>17.899999999999999</v>
      </c>
    </row>
    <row r="22" spans="1:172" s="23" customFormat="1" x14ac:dyDescent="0.35">
      <c r="A22" s="26"/>
      <c r="B22" s="27">
        <v>2037</v>
      </c>
      <c r="C22" s="29">
        <v>15.67</v>
      </c>
      <c r="D22" s="29">
        <v>0.33</v>
      </c>
      <c r="E22" s="29">
        <v>0</v>
      </c>
      <c r="F22" s="29">
        <v>20.86</v>
      </c>
      <c r="G22" s="29">
        <v>0.78</v>
      </c>
      <c r="H22" s="29">
        <v>0.01</v>
      </c>
      <c r="I22" s="29">
        <v>0.67</v>
      </c>
      <c r="J22" s="29">
        <v>14</v>
      </c>
      <c r="K22" s="29">
        <v>0.13</v>
      </c>
      <c r="L22" s="29">
        <v>12.42</v>
      </c>
      <c r="M22" s="29">
        <v>1.68</v>
      </c>
      <c r="N22" s="29">
        <v>2.81</v>
      </c>
      <c r="O22" s="29">
        <v>30.49</v>
      </c>
      <c r="P22" s="29">
        <v>1.87</v>
      </c>
      <c r="Q22" s="29">
        <v>40.630000000000003</v>
      </c>
      <c r="R22" s="29">
        <v>41.4</v>
      </c>
      <c r="S22" s="29">
        <v>17.739999999999998</v>
      </c>
      <c r="T22" s="29">
        <v>17.899999999999999</v>
      </c>
      <c r="U22" s="28"/>
      <c r="V22" s="29">
        <v>19.28</v>
      </c>
      <c r="W22" s="29">
        <v>0.33</v>
      </c>
      <c r="X22" s="29">
        <v>0</v>
      </c>
      <c r="Y22" s="29">
        <v>20.29</v>
      </c>
      <c r="Z22" s="29">
        <v>1.03</v>
      </c>
      <c r="AA22" s="29">
        <v>0.01</v>
      </c>
      <c r="AB22" s="29">
        <v>0.67</v>
      </c>
      <c r="AC22" s="29">
        <v>14</v>
      </c>
      <c r="AD22" s="29">
        <v>0.13</v>
      </c>
      <c r="AE22" s="29">
        <v>7.1</v>
      </c>
      <c r="AF22" s="29">
        <v>1.68</v>
      </c>
      <c r="AG22" s="29">
        <v>2.81</v>
      </c>
      <c r="AH22" s="29">
        <v>32.94</v>
      </c>
      <c r="AI22" s="29">
        <v>1.87</v>
      </c>
      <c r="AJ22" s="29">
        <v>56.44</v>
      </c>
      <c r="AK22" s="29">
        <v>46.4</v>
      </c>
      <c r="AL22" s="29">
        <v>20.11</v>
      </c>
      <c r="AM22" s="29">
        <v>17.899999999999999</v>
      </c>
      <c r="AN22" s="28"/>
      <c r="AO22" s="29">
        <v>21.12</v>
      </c>
      <c r="AP22" s="29">
        <v>0.33</v>
      </c>
      <c r="AQ22" s="29">
        <v>0</v>
      </c>
      <c r="AR22" s="29">
        <v>22.07</v>
      </c>
      <c r="AS22" s="29">
        <v>0</v>
      </c>
      <c r="AT22" s="29">
        <v>0.01</v>
      </c>
      <c r="AU22" s="29">
        <v>0.67</v>
      </c>
      <c r="AV22" s="29">
        <v>14</v>
      </c>
      <c r="AW22" s="29">
        <v>0.13</v>
      </c>
      <c r="AX22" s="29">
        <v>4.5599999999999996</v>
      </c>
      <c r="AY22" s="29">
        <v>1.68</v>
      </c>
      <c r="AZ22" s="29">
        <v>2.81</v>
      </c>
      <c r="BA22" s="29">
        <v>33.090000000000003</v>
      </c>
      <c r="BB22" s="29">
        <v>1.87</v>
      </c>
      <c r="BC22" s="29">
        <v>64.099999999999994</v>
      </c>
      <c r="BD22" s="29">
        <v>50.42</v>
      </c>
      <c r="BE22" s="29">
        <v>21.7</v>
      </c>
      <c r="BF22" s="29">
        <v>17.899999999999999</v>
      </c>
      <c r="BG22" s="28"/>
      <c r="BH22" s="29">
        <v>15.31</v>
      </c>
      <c r="BI22" s="29">
        <v>0.33</v>
      </c>
      <c r="BJ22" s="29">
        <v>0</v>
      </c>
      <c r="BK22" s="29">
        <v>22.32</v>
      </c>
      <c r="BL22" s="29">
        <v>0</v>
      </c>
      <c r="BM22" s="29">
        <v>0.01</v>
      </c>
      <c r="BN22" s="29">
        <v>0.67</v>
      </c>
      <c r="BO22" s="29">
        <v>14</v>
      </c>
      <c r="BP22" s="29">
        <v>0.13</v>
      </c>
      <c r="BQ22" s="29">
        <v>12.56</v>
      </c>
      <c r="BR22" s="29">
        <v>1.68</v>
      </c>
      <c r="BS22" s="29">
        <v>2.81</v>
      </c>
      <c r="BT22" s="29">
        <v>29.92</v>
      </c>
      <c r="BU22" s="29">
        <v>1.87</v>
      </c>
      <c r="BV22" s="29">
        <v>40.630000000000003</v>
      </c>
      <c r="BW22" s="29">
        <v>41.4</v>
      </c>
      <c r="BX22" s="29">
        <v>17.739999999999998</v>
      </c>
      <c r="BY22" s="29">
        <v>17.899999999999999</v>
      </c>
      <c r="BZ22" s="28"/>
      <c r="CA22" s="29">
        <v>19.91</v>
      </c>
      <c r="CB22" s="29">
        <v>0.33</v>
      </c>
      <c r="CC22" s="29">
        <v>0</v>
      </c>
      <c r="CD22" s="29">
        <v>19.100000000000001</v>
      </c>
      <c r="CE22" s="29">
        <v>1.2</v>
      </c>
      <c r="CF22" s="29">
        <v>0.01</v>
      </c>
      <c r="CG22" s="29">
        <v>0.67</v>
      </c>
      <c r="CH22" s="29">
        <v>14</v>
      </c>
      <c r="CI22" s="29">
        <v>0.13</v>
      </c>
      <c r="CJ22" s="29">
        <v>6.94</v>
      </c>
      <c r="CK22" s="29">
        <v>1.68</v>
      </c>
      <c r="CL22" s="29">
        <v>2.81</v>
      </c>
      <c r="CM22" s="29">
        <v>33.69</v>
      </c>
      <c r="CN22" s="29">
        <v>1.87</v>
      </c>
      <c r="CO22" s="29">
        <v>56.44</v>
      </c>
      <c r="CP22" s="29">
        <v>46.22</v>
      </c>
      <c r="CQ22" s="29">
        <v>20.04</v>
      </c>
      <c r="CR22" s="29">
        <v>17.899999999999999</v>
      </c>
      <c r="CS22" s="28"/>
      <c r="CT22" s="29">
        <v>18.940000000000001</v>
      </c>
      <c r="CU22" s="29">
        <v>0.33</v>
      </c>
      <c r="CV22" s="29">
        <v>0</v>
      </c>
      <c r="CW22" s="29">
        <v>21.51</v>
      </c>
      <c r="CX22" s="29">
        <v>0</v>
      </c>
      <c r="CY22" s="29">
        <v>0.01</v>
      </c>
      <c r="CZ22" s="29">
        <v>0.67</v>
      </c>
      <c r="DA22" s="29">
        <v>14</v>
      </c>
      <c r="DB22" s="29">
        <v>0.13</v>
      </c>
      <c r="DC22" s="29">
        <v>4.5599999999999996</v>
      </c>
      <c r="DD22" s="29">
        <v>1.68</v>
      </c>
      <c r="DE22" s="29">
        <v>2.81</v>
      </c>
      <c r="DF22" s="29">
        <v>34.92</v>
      </c>
      <c r="DG22" s="29">
        <v>1.87</v>
      </c>
      <c r="DH22" s="29">
        <v>64.099999999999994</v>
      </c>
      <c r="DI22" s="29">
        <v>50.42</v>
      </c>
      <c r="DJ22" s="29">
        <v>21.7</v>
      </c>
      <c r="DK22" s="29">
        <v>17.899999999999999</v>
      </c>
      <c r="DL22" s="28"/>
      <c r="DM22" s="29">
        <v>5.64</v>
      </c>
      <c r="DN22" s="29">
        <v>0.33</v>
      </c>
      <c r="DO22" s="29">
        <v>0</v>
      </c>
      <c r="DP22" s="29">
        <v>17.440000000000001</v>
      </c>
      <c r="DQ22" s="29">
        <v>0.16</v>
      </c>
      <c r="DR22" s="29">
        <v>0.01</v>
      </c>
      <c r="DS22" s="29">
        <v>0.67</v>
      </c>
      <c r="DT22" s="29">
        <v>14</v>
      </c>
      <c r="DU22" s="29">
        <v>0.13</v>
      </c>
      <c r="DV22" s="29">
        <v>8.3000000000000007</v>
      </c>
      <c r="DW22" s="29">
        <v>1.68</v>
      </c>
      <c r="DX22" s="29">
        <v>2.81</v>
      </c>
      <c r="DY22" s="29">
        <v>12.39</v>
      </c>
      <c r="DZ22" s="29">
        <v>1.87</v>
      </c>
      <c r="EA22" s="29">
        <v>19.579999999999998</v>
      </c>
      <c r="EB22" s="29">
        <v>30.38</v>
      </c>
      <c r="EC22" s="29">
        <v>13</v>
      </c>
      <c r="ED22" s="29">
        <v>17.899999999999999</v>
      </c>
      <c r="EE22" s="28"/>
      <c r="EF22" s="29">
        <v>6.26</v>
      </c>
      <c r="EG22" s="29">
        <v>0.33</v>
      </c>
      <c r="EH22" s="29">
        <v>0</v>
      </c>
      <c r="EI22" s="29">
        <v>18.170000000000002</v>
      </c>
      <c r="EJ22" s="29">
        <v>0.15</v>
      </c>
      <c r="EK22" s="29">
        <v>0.01</v>
      </c>
      <c r="EL22" s="29">
        <v>0.67</v>
      </c>
      <c r="EM22" s="29">
        <v>14</v>
      </c>
      <c r="EN22" s="29">
        <v>0.13</v>
      </c>
      <c r="EO22" s="29">
        <v>4.7699999999999996</v>
      </c>
      <c r="EP22" s="29">
        <v>1.68</v>
      </c>
      <c r="EQ22" s="29">
        <v>2.81</v>
      </c>
      <c r="ER22" s="29">
        <v>14.16</v>
      </c>
      <c r="ES22" s="29">
        <v>1.87</v>
      </c>
      <c r="ET22" s="29">
        <v>32.369999999999997</v>
      </c>
      <c r="EU22" s="29">
        <v>31.52</v>
      </c>
      <c r="EV22" s="29">
        <v>15.07</v>
      </c>
      <c r="EW22" s="29">
        <v>17.899999999999999</v>
      </c>
      <c r="EX22" s="28"/>
      <c r="EY22" s="29">
        <v>5.97</v>
      </c>
      <c r="EZ22" s="29">
        <v>0.33</v>
      </c>
      <c r="FA22" s="29">
        <v>0</v>
      </c>
      <c r="FB22" s="29">
        <v>21.34</v>
      </c>
      <c r="FC22" s="29">
        <v>0</v>
      </c>
      <c r="FD22" s="29">
        <v>0.01</v>
      </c>
      <c r="FE22" s="29">
        <v>0.67</v>
      </c>
      <c r="FF22" s="29">
        <v>14</v>
      </c>
      <c r="FG22" s="29">
        <v>0.13</v>
      </c>
      <c r="FH22" s="29">
        <v>4.5599999999999996</v>
      </c>
      <c r="FI22" s="29">
        <v>1.68</v>
      </c>
      <c r="FJ22" s="29">
        <v>2.81</v>
      </c>
      <c r="FK22" s="29">
        <v>11.51</v>
      </c>
      <c r="FL22" s="29">
        <v>1.87</v>
      </c>
      <c r="FM22" s="29">
        <v>39.68</v>
      </c>
      <c r="FN22" s="29">
        <v>32.39</v>
      </c>
      <c r="FO22" s="29">
        <v>16.399999999999999</v>
      </c>
      <c r="FP22" s="29">
        <v>17.899999999999999</v>
      </c>
    </row>
    <row r="23" spans="1:172" s="23" customFormat="1" x14ac:dyDescent="0.35">
      <c r="A23" s="26"/>
      <c r="B23" s="27">
        <v>2038</v>
      </c>
      <c r="C23" s="29">
        <v>15.67</v>
      </c>
      <c r="D23" s="29">
        <v>0.33</v>
      </c>
      <c r="E23" s="29">
        <v>0</v>
      </c>
      <c r="F23" s="29">
        <v>21.63</v>
      </c>
      <c r="G23" s="29">
        <v>0.78</v>
      </c>
      <c r="H23" s="29">
        <v>0.01</v>
      </c>
      <c r="I23" s="29">
        <v>0.67</v>
      </c>
      <c r="J23" s="29">
        <v>14</v>
      </c>
      <c r="K23" s="29">
        <v>0.13</v>
      </c>
      <c r="L23" s="29">
        <v>13.97</v>
      </c>
      <c r="M23" s="29">
        <v>1.68</v>
      </c>
      <c r="N23" s="29">
        <v>2.81</v>
      </c>
      <c r="O23" s="29">
        <v>31.09</v>
      </c>
      <c r="P23" s="29">
        <v>1.87</v>
      </c>
      <c r="Q23" s="29">
        <v>43.41</v>
      </c>
      <c r="R23" s="29">
        <v>42.62</v>
      </c>
      <c r="S23" s="29">
        <v>17.37</v>
      </c>
      <c r="T23" s="29">
        <v>17.899999999999999</v>
      </c>
      <c r="U23" s="28"/>
      <c r="V23" s="29">
        <v>19.28</v>
      </c>
      <c r="W23" s="29">
        <v>0.33</v>
      </c>
      <c r="X23" s="29">
        <v>0</v>
      </c>
      <c r="Y23" s="29">
        <v>20.29</v>
      </c>
      <c r="Z23" s="29">
        <v>1.03</v>
      </c>
      <c r="AA23" s="29">
        <v>0.01</v>
      </c>
      <c r="AB23" s="29">
        <v>0.67</v>
      </c>
      <c r="AC23" s="29">
        <v>14</v>
      </c>
      <c r="AD23" s="29">
        <v>0.13</v>
      </c>
      <c r="AE23" s="29">
        <v>8.1999999999999993</v>
      </c>
      <c r="AF23" s="29">
        <v>1.68</v>
      </c>
      <c r="AG23" s="29">
        <v>2.81</v>
      </c>
      <c r="AH23" s="29">
        <v>34.96</v>
      </c>
      <c r="AI23" s="29">
        <v>1.87</v>
      </c>
      <c r="AJ23" s="29">
        <v>61.71</v>
      </c>
      <c r="AK23" s="29">
        <v>48.29</v>
      </c>
      <c r="AL23" s="29">
        <v>19.940000000000001</v>
      </c>
      <c r="AM23" s="29">
        <v>17.899999999999999</v>
      </c>
      <c r="AN23" s="28"/>
      <c r="AO23" s="29">
        <v>21.12</v>
      </c>
      <c r="AP23" s="29">
        <v>0.33</v>
      </c>
      <c r="AQ23" s="29">
        <v>0</v>
      </c>
      <c r="AR23" s="29">
        <v>22.43</v>
      </c>
      <c r="AS23" s="29">
        <v>0</v>
      </c>
      <c r="AT23" s="29">
        <v>0.01</v>
      </c>
      <c r="AU23" s="29">
        <v>0.67</v>
      </c>
      <c r="AV23" s="29">
        <v>14</v>
      </c>
      <c r="AW23" s="29">
        <v>0.13</v>
      </c>
      <c r="AX23" s="29">
        <v>4.5599999999999996</v>
      </c>
      <c r="AY23" s="29">
        <v>1.68</v>
      </c>
      <c r="AZ23" s="29">
        <v>2.81</v>
      </c>
      <c r="BA23" s="29">
        <v>35.869999999999997</v>
      </c>
      <c r="BB23" s="29">
        <v>1.87</v>
      </c>
      <c r="BC23" s="29">
        <v>70.59</v>
      </c>
      <c r="BD23" s="29">
        <v>52.97</v>
      </c>
      <c r="BE23" s="29">
        <v>21.69</v>
      </c>
      <c r="BF23" s="29">
        <v>17.899999999999999</v>
      </c>
      <c r="BG23" s="28"/>
      <c r="BH23" s="29">
        <v>14.73</v>
      </c>
      <c r="BI23" s="29">
        <v>0.33</v>
      </c>
      <c r="BJ23" s="29">
        <v>0</v>
      </c>
      <c r="BK23" s="29">
        <v>23.79</v>
      </c>
      <c r="BL23" s="29">
        <v>0</v>
      </c>
      <c r="BM23" s="29">
        <v>0.01</v>
      </c>
      <c r="BN23" s="29">
        <v>0.67</v>
      </c>
      <c r="BO23" s="29">
        <v>14</v>
      </c>
      <c r="BP23" s="29">
        <v>0.13</v>
      </c>
      <c r="BQ23" s="29">
        <v>13.66</v>
      </c>
      <c r="BR23" s="29">
        <v>1.68</v>
      </c>
      <c r="BS23" s="29">
        <v>2.81</v>
      </c>
      <c r="BT23" s="29">
        <v>30.52</v>
      </c>
      <c r="BU23" s="29">
        <v>1.87</v>
      </c>
      <c r="BV23" s="29">
        <v>43.41</v>
      </c>
      <c r="BW23" s="29">
        <v>42.62</v>
      </c>
      <c r="BX23" s="29">
        <v>17.37</v>
      </c>
      <c r="BY23" s="29">
        <v>17.899999999999999</v>
      </c>
      <c r="BZ23" s="28"/>
      <c r="CA23" s="29">
        <v>19.59</v>
      </c>
      <c r="CB23" s="29">
        <v>0.33</v>
      </c>
      <c r="CC23" s="29">
        <v>0</v>
      </c>
      <c r="CD23" s="29">
        <v>21.5</v>
      </c>
      <c r="CE23" s="29">
        <v>1.56</v>
      </c>
      <c r="CF23" s="29">
        <v>0.01</v>
      </c>
      <c r="CG23" s="29">
        <v>0.67</v>
      </c>
      <c r="CH23" s="29">
        <v>14</v>
      </c>
      <c r="CI23" s="29">
        <v>0.13</v>
      </c>
      <c r="CJ23" s="29">
        <v>6.94</v>
      </c>
      <c r="CK23" s="29">
        <v>1.68</v>
      </c>
      <c r="CL23" s="29">
        <v>2.81</v>
      </c>
      <c r="CM23" s="29">
        <v>34.29</v>
      </c>
      <c r="CN23" s="29">
        <v>1.87</v>
      </c>
      <c r="CO23" s="29">
        <v>61.71</v>
      </c>
      <c r="CP23" s="29">
        <v>48.08</v>
      </c>
      <c r="CQ23" s="29">
        <v>19.86</v>
      </c>
      <c r="CR23" s="29">
        <v>17.899999999999999</v>
      </c>
      <c r="CS23" s="28"/>
      <c r="CT23" s="29">
        <v>18.87</v>
      </c>
      <c r="CU23" s="29">
        <v>0.33</v>
      </c>
      <c r="CV23" s="29">
        <v>0</v>
      </c>
      <c r="CW23" s="29">
        <v>21.51</v>
      </c>
      <c r="CX23" s="29">
        <v>0</v>
      </c>
      <c r="CY23" s="29">
        <v>0.01</v>
      </c>
      <c r="CZ23" s="29">
        <v>0.67</v>
      </c>
      <c r="DA23" s="29">
        <v>14</v>
      </c>
      <c r="DB23" s="29">
        <v>0.13</v>
      </c>
      <c r="DC23" s="29">
        <v>4.5599999999999996</v>
      </c>
      <c r="DD23" s="29">
        <v>1.68</v>
      </c>
      <c r="DE23" s="29">
        <v>2.81</v>
      </c>
      <c r="DF23" s="29">
        <v>37.869999999999997</v>
      </c>
      <c r="DG23" s="29">
        <v>1.87</v>
      </c>
      <c r="DH23" s="29">
        <v>70.59</v>
      </c>
      <c r="DI23" s="29">
        <v>52.98</v>
      </c>
      <c r="DJ23" s="29">
        <v>21.69</v>
      </c>
      <c r="DK23" s="29">
        <v>17.899999999999999</v>
      </c>
      <c r="DL23" s="28"/>
      <c r="DM23" s="29">
        <v>5.64</v>
      </c>
      <c r="DN23" s="29">
        <v>0.33</v>
      </c>
      <c r="DO23" s="29">
        <v>0</v>
      </c>
      <c r="DP23" s="29">
        <v>17.440000000000001</v>
      </c>
      <c r="DQ23" s="29">
        <v>0.16</v>
      </c>
      <c r="DR23" s="29">
        <v>0.01</v>
      </c>
      <c r="DS23" s="29">
        <v>0.67</v>
      </c>
      <c r="DT23" s="29">
        <v>14</v>
      </c>
      <c r="DU23" s="29">
        <v>0.13</v>
      </c>
      <c r="DV23" s="29">
        <v>8.64</v>
      </c>
      <c r="DW23" s="29">
        <v>1.68</v>
      </c>
      <c r="DX23" s="29">
        <v>2.81</v>
      </c>
      <c r="DY23" s="29">
        <v>14.73</v>
      </c>
      <c r="DZ23" s="29">
        <v>1.87</v>
      </c>
      <c r="EA23" s="29">
        <v>22.69</v>
      </c>
      <c r="EB23" s="29">
        <v>31.06</v>
      </c>
      <c r="EC23" s="29">
        <v>12.76</v>
      </c>
      <c r="ED23" s="29">
        <v>17.899999999999999</v>
      </c>
      <c r="EE23" s="28"/>
      <c r="EF23" s="29">
        <v>7.24</v>
      </c>
      <c r="EG23" s="29">
        <v>0.33</v>
      </c>
      <c r="EH23" s="29">
        <v>0</v>
      </c>
      <c r="EI23" s="29">
        <v>18.170000000000002</v>
      </c>
      <c r="EJ23" s="29">
        <v>0.15</v>
      </c>
      <c r="EK23" s="29">
        <v>0.01</v>
      </c>
      <c r="EL23" s="29">
        <v>0.67</v>
      </c>
      <c r="EM23" s="29">
        <v>14</v>
      </c>
      <c r="EN23" s="29">
        <v>0.13</v>
      </c>
      <c r="EO23" s="29">
        <v>4.7699999999999996</v>
      </c>
      <c r="EP23" s="29">
        <v>1.68</v>
      </c>
      <c r="EQ23" s="29">
        <v>2.81</v>
      </c>
      <c r="ER23" s="29">
        <v>16.34</v>
      </c>
      <c r="ES23" s="29">
        <v>1.87</v>
      </c>
      <c r="ET23" s="29">
        <v>35.97</v>
      </c>
      <c r="EU23" s="29">
        <v>32.950000000000003</v>
      </c>
      <c r="EV23" s="29">
        <v>14.8</v>
      </c>
      <c r="EW23" s="29">
        <v>17.899999999999999</v>
      </c>
      <c r="EX23" s="28"/>
      <c r="EY23" s="29">
        <v>6.34</v>
      </c>
      <c r="EZ23" s="29">
        <v>0.33</v>
      </c>
      <c r="FA23" s="29">
        <v>0</v>
      </c>
      <c r="FB23" s="29">
        <v>21.34</v>
      </c>
      <c r="FC23" s="29">
        <v>0</v>
      </c>
      <c r="FD23" s="29">
        <v>0.01</v>
      </c>
      <c r="FE23" s="29">
        <v>0.67</v>
      </c>
      <c r="FF23" s="29">
        <v>14</v>
      </c>
      <c r="FG23" s="29">
        <v>0.13</v>
      </c>
      <c r="FH23" s="29">
        <v>4.5599999999999996</v>
      </c>
      <c r="FI23" s="29">
        <v>1.68</v>
      </c>
      <c r="FJ23" s="29">
        <v>2.81</v>
      </c>
      <c r="FK23" s="29">
        <v>13.94</v>
      </c>
      <c r="FL23" s="29">
        <v>1.87</v>
      </c>
      <c r="FM23" s="29">
        <v>43.71</v>
      </c>
      <c r="FN23" s="29">
        <v>34.479999999999997</v>
      </c>
      <c r="FO23" s="29">
        <v>16.170000000000002</v>
      </c>
      <c r="FP23" s="29">
        <v>17.899999999999999</v>
      </c>
    </row>
    <row r="24" spans="1:172" s="23" customFormat="1" x14ac:dyDescent="0.35">
      <c r="A24" s="26"/>
      <c r="B24" s="27">
        <v>2039</v>
      </c>
      <c r="C24" s="29">
        <v>14.07</v>
      </c>
      <c r="D24" s="29">
        <v>0.33</v>
      </c>
      <c r="E24" s="29">
        <v>0</v>
      </c>
      <c r="F24" s="29">
        <v>20.79</v>
      </c>
      <c r="G24" s="29">
        <v>0.78</v>
      </c>
      <c r="H24" s="29">
        <v>0.01</v>
      </c>
      <c r="I24" s="29">
        <v>0.67</v>
      </c>
      <c r="J24" s="29">
        <v>14</v>
      </c>
      <c r="K24" s="29">
        <v>0.13</v>
      </c>
      <c r="L24" s="29">
        <v>15.05</v>
      </c>
      <c r="M24" s="29">
        <v>1.68</v>
      </c>
      <c r="N24" s="29">
        <v>2.81</v>
      </c>
      <c r="O24" s="29">
        <v>31.56</v>
      </c>
      <c r="P24" s="29">
        <v>1.87</v>
      </c>
      <c r="Q24" s="29">
        <v>46.18</v>
      </c>
      <c r="R24" s="29">
        <v>43.83</v>
      </c>
      <c r="S24" s="29">
        <v>17.239999999999998</v>
      </c>
      <c r="T24" s="29">
        <v>17.899999999999999</v>
      </c>
      <c r="U24" s="28"/>
      <c r="V24" s="29">
        <v>17.97</v>
      </c>
      <c r="W24" s="29">
        <v>0.33</v>
      </c>
      <c r="X24" s="29">
        <v>0</v>
      </c>
      <c r="Y24" s="29">
        <v>19.440000000000001</v>
      </c>
      <c r="Z24" s="29">
        <v>1.32</v>
      </c>
      <c r="AA24" s="29">
        <v>0.01</v>
      </c>
      <c r="AB24" s="29">
        <v>0.67</v>
      </c>
      <c r="AC24" s="29">
        <v>14</v>
      </c>
      <c r="AD24" s="29">
        <v>0.13</v>
      </c>
      <c r="AE24" s="29">
        <v>8.1999999999999993</v>
      </c>
      <c r="AF24" s="29">
        <v>1.68</v>
      </c>
      <c r="AG24" s="29">
        <v>2.81</v>
      </c>
      <c r="AH24" s="29">
        <v>35.56</v>
      </c>
      <c r="AI24" s="29">
        <v>1.87</v>
      </c>
      <c r="AJ24" s="29">
        <v>67.099999999999994</v>
      </c>
      <c r="AK24" s="29">
        <v>50.2</v>
      </c>
      <c r="AL24" s="29">
        <v>20.02</v>
      </c>
      <c r="AM24" s="29">
        <v>17.899999999999999</v>
      </c>
      <c r="AN24" s="28"/>
      <c r="AO24" s="29">
        <v>19.91</v>
      </c>
      <c r="AP24" s="29">
        <v>0.33</v>
      </c>
      <c r="AQ24" s="29">
        <v>0</v>
      </c>
      <c r="AR24" s="29">
        <v>21.59</v>
      </c>
      <c r="AS24" s="29">
        <v>0</v>
      </c>
      <c r="AT24" s="29">
        <v>0.01</v>
      </c>
      <c r="AU24" s="29">
        <v>0.67</v>
      </c>
      <c r="AV24" s="29">
        <v>14</v>
      </c>
      <c r="AW24" s="29">
        <v>0.13</v>
      </c>
      <c r="AX24" s="29">
        <v>4.5599999999999996</v>
      </c>
      <c r="AY24" s="29">
        <v>1.68</v>
      </c>
      <c r="AZ24" s="29">
        <v>2.81</v>
      </c>
      <c r="BA24" s="29">
        <v>36.47</v>
      </c>
      <c r="BB24" s="29">
        <v>1.87</v>
      </c>
      <c r="BC24" s="29">
        <v>77.27</v>
      </c>
      <c r="BD24" s="29">
        <v>55.58</v>
      </c>
      <c r="BE24" s="29">
        <v>21.93</v>
      </c>
      <c r="BF24" s="29">
        <v>17.899999999999999</v>
      </c>
      <c r="BG24" s="28"/>
      <c r="BH24" s="29">
        <v>13.23</v>
      </c>
      <c r="BI24" s="29">
        <v>0.33</v>
      </c>
      <c r="BJ24" s="29">
        <v>0</v>
      </c>
      <c r="BK24" s="29">
        <v>22.95</v>
      </c>
      <c r="BL24" s="29">
        <v>0</v>
      </c>
      <c r="BM24" s="29">
        <v>0.01</v>
      </c>
      <c r="BN24" s="29">
        <v>0.67</v>
      </c>
      <c r="BO24" s="29">
        <v>14</v>
      </c>
      <c r="BP24" s="29">
        <v>0.13</v>
      </c>
      <c r="BQ24" s="29">
        <v>14.62</v>
      </c>
      <c r="BR24" s="29">
        <v>1.68</v>
      </c>
      <c r="BS24" s="29">
        <v>2.81</v>
      </c>
      <c r="BT24" s="29">
        <v>31.12</v>
      </c>
      <c r="BU24" s="29">
        <v>1.87</v>
      </c>
      <c r="BV24" s="29">
        <v>46.18</v>
      </c>
      <c r="BW24" s="29">
        <v>43.83</v>
      </c>
      <c r="BX24" s="29">
        <v>17.239999999999998</v>
      </c>
      <c r="BY24" s="29">
        <v>17.899999999999999</v>
      </c>
      <c r="BZ24" s="28"/>
      <c r="CA24" s="29">
        <v>18.329999999999998</v>
      </c>
      <c r="CB24" s="29">
        <v>0.33</v>
      </c>
      <c r="CC24" s="29">
        <v>0</v>
      </c>
      <c r="CD24" s="29">
        <v>20.66</v>
      </c>
      <c r="CE24" s="29">
        <v>1.79</v>
      </c>
      <c r="CF24" s="29">
        <v>0.01</v>
      </c>
      <c r="CG24" s="29">
        <v>0.67</v>
      </c>
      <c r="CH24" s="29">
        <v>14</v>
      </c>
      <c r="CI24" s="29">
        <v>0.13</v>
      </c>
      <c r="CJ24" s="29">
        <v>6.94</v>
      </c>
      <c r="CK24" s="29">
        <v>1.68</v>
      </c>
      <c r="CL24" s="29">
        <v>2.81</v>
      </c>
      <c r="CM24" s="29">
        <v>34.89</v>
      </c>
      <c r="CN24" s="29">
        <v>1.87</v>
      </c>
      <c r="CO24" s="29">
        <v>67.099999999999994</v>
      </c>
      <c r="CP24" s="29">
        <v>49.94</v>
      </c>
      <c r="CQ24" s="29">
        <v>19.920000000000002</v>
      </c>
      <c r="CR24" s="29">
        <v>17.899999999999999</v>
      </c>
      <c r="CS24" s="28"/>
      <c r="CT24" s="29">
        <v>18.010000000000002</v>
      </c>
      <c r="CU24" s="29">
        <v>0.33</v>
      </c>
      <c r="CV24" s="29">
        <v>0</v>
      </c>
      <c r="CW24" s="29">
        <v>20.67</v>
      </c>
      <c r="CX24" s="29">
        <v>0</v>
      </c>
      <c r="CY24" s="29">
        <v>0.01</v>
      </c>
      <c r="CZ24" s="29">
        <v>0.67</v>
      </c>
      <c r="DA24" s="29">
        <v>14</v>
      </c>
      <c r="DB24" s="29">
        <v>0.13</v>
      </c>
      <c r="DC24" s="29">
        <v>4.5599999999999996</v>
      </c>
      <c r="DD24" s="29">
        <v>1.68</v>
      </c>
      <c r="DE24" s="29">
        <v>2.81</v>
      </c>
      <c r="DF24" s="29">
        <v>38.47</v>
      </c>
      <c r="DG24" s="29">
        <v>1.87</v>
      </c>
      <c r="DH24" s="29">
        <v>77.27</v>
      </c>
      <c r="DI24" s="29">
        <v>55.59</v>
      </c>
      <c r="DJ24" s="29">
        <v>21.94</v>
      </c>
      <c r="DK24" s="29">
        <v>17.899999999999999</v>
      </c>
      <c r="DL24" s="28"/>
      <c r="DM24" s="29">
        <v>6.79</v>
      </c>
      <c r="DN24" s="29">
        <v>0.33</v>
      </c>
      <c r="DO24" s="29">
        <v>0</v>
      </c>
      <c r="DP24" s="29">
        <v>16.600000000000001</v>
      </c>
      <c r="DQ24" s="29">
        <v>0.16</v>
      </c>
      <c r="DR24" s="29">
        <v>0.01</v>
      </c>
      <c r="DS24" s="29">
        <v>0.67</v>
      </c>
      <c r="DT24" s="29">
        <v>14</v>
      </c>
      <c r="DU24" s="29">
        <v>0.13</v>
      </c>
      <c r="DV24" s="29">
        <v>9.08</v>
      </c>
      <c r="DW24" s="29">
        <v>1.68</v>
      </c>
      <c r="DX24" s="29">
        <v>2.81</v>
      </c>
      <c r="DY24" s="29">
        <v>16.63</v>
      </c>
      <c r="DZ24" s="29">
        <v>1.87</v>
      </c>
      <c r="EA24" s="29">
        <v>26.41</v>
      </c>
      <c r="EB24" s="29">
        <v>31.91</v>
      </c>
      <c r="EC24" s="29">
        <v>12.74</v>
      </c>
      <c r="ED24" s="29">
        <v>17.899999999999999</v>
      </c>
      <c r="EE24" s="28"/>
      <c r="EF24" s="29">
        <v>8.6199999999999992</v>
      </c>
      <c r="EG24" s="29">
        <v>0.33</v>
      </c>
      <c r="EH24" s="29">
        <v>0</v>
      </c>
      <c r="EI24" s="29">
        <v>17.329999999999998</v>
      </c>
      <c r="EJ24" s="29">
        <v>0.15</v>
      </c>
      <c r="EK24" s="29">
        <v>0.01</v>
      </c>
      <c r="EL24" s="29">
        <v>0.67</v>
      </c>
      <c r="EM24" s="29">
        <v>14</v>
      </c>
      <c r="EN24" s="29">
        <v>0.13</v>
      </c>
      <c r="EO24" s="29">
        <v>4.7699999999999996</v>
      </c>
      <c r="EP24" s="29">
        <v>1.68</v>
      </c>
      <c r="EQ24" s="29">
        <v>2.81</v>
      </c>
      <c r="ER24" s="29">
        <v>18.32</v>
      </c>
      <c r="ES24" s="29">
        <v>1.87</v>
      </c>
      <c r="ET24" s="29">
        <v>41.21</v>
      </c>
      <c r="EU24" s="29">
        <v>34.4</v>
      </c>
      <c r="EV24" s="29">
        <v>14.78</v>
      </c>
      <c r="EW24" s="29">
        <v>17.899999999999999</v>
      </c>
      <c r="EX24" s="28"/>
      <c r="EY24" s="29">
        <v>8.83</v>
      </c>
      <c r="EZ24" s="29">
        <v>0.33</v>
      </c>
      <c r="FA24" s="29">
        <v>0</v>
      </c>
      <c r="FB24" s="29">
        <v>20.5</v>
      </c>
      <c r="FC24" s="29">
        <v>0</v>
      </c>
      <c r="FD24" s="29">
        <v>0.01</v>
      </c>
      <c r="FE24" s="29">
        <v>0.67</v>
      </c>
      <c r="FF24" s="29">
        <v>14</v>
      </c>
      <c r="FG24" s="29">
        <v>0.13</v>
      </c>
      <c r="FH24" s="29">
        <v>4.5599999999999996</v>
      </c>
      <c r="FI24" s="29">
        <v>1.68</v>
      </c>
      <c r="FJ24" s="29">
        <v>2.81</v>
      </c>
      <c r="FK24" s="29">
        <v>15.32</v>
      </c>
      <c r="FL24" s="29">
        <v>1.87</v>
      </c>
      <c r="FM24" s="29">
        <v>49.98</v>
      </c>
      <c r="FN24" s="29">
        <v>36.56</v>
      </c>
      <c r="FO24" s="29">
        <v>16.21</v>
      </c>
      <c r="FP24" s="29">
        <v>17.899999999999999</v>
      </c>
    </row>
    <row r="25" spans="1:172" s="23" customFormat="1" x14ac:dyDescent="0.35">
      <c r="A25" s="26"/>
      <c r="B25" s="27">
        <v>2040</v>
      </c>
      <c r="C25" s="29">
        <v>16.02</v>
      </c>
      <c r="D25" s="29">
        <v>0.33</v>
      </c>
      <c r="E25" s="29">
        <v>0</v>
      </c>
      <c r="F25" s="29">
        <v>20.3</v>
      </c>
      <c r="G25" s="29">
        <v>0.78</v>
      </c>
      <c r="H25" s="29">
        <v>0.01</v>
      </c>
      <c r="I25" s="29">
        <v>0.67</v>
      </c>
      <c r="J25" s="29">
        <v>14</v>
      </c>
      <c r="K25" s="29">
        <v>0.13</v>
      </c>
      <c r="L25" s="29">
        <v>16.18</v>
      </c>
      <c r="M25" s="29">
        <v>1.68</v>
      </c>
      <c r="N25" s="29">
        <v>2.81</v>
      </c>
      <c r="O25" s="29">
        <v>32.159999999999997</v>
      </c>
      <c r="P25" s="29">
        <v>1.87</v>
      </c>
      <c r="Q25" s="29">
        <v>48.98</v>
      </c>
      <c r="R25" s="29">
        <v>45.08</v>
      </c>
      <c r="S25" s="29">
        <v>17.079999999999998</v>
      </c>
      <c r="T25" s="29">
        <v>17.899999999999999</v>
      </c>
      <c r="U25" s="28"/>
      <c r="V25" s="29">
        <v>20.47</v>
      </c>
      <c r="W25" s="29">
        <v>0.33</v>
      </c>
      <c r="X25" s="29">
        <v>0</v>
      </c>
      <c r="Y25" s="29">
        <v>19.829999999999998</v>
      </c>
      <c r="Z25" s="29">
        <v>1.56</v>
      </c>
      <c r="AA25" s="29">
        <v>0.01</v>
      </c>
      <c r="AB25" s="29">
        <v>0.67</v>
      </c>
      <c r="AC25" s="29">
        <v>14</v>
      </c>
      <c r="AD25" s="29">
        <v>0.13</v>
      </c>
      <c r="AE25" s="29">
        <v>8.1999999999999993</v>
      </c>
      <c r="AF25" s="29">
        <v>1.68</v>
      </c>
      <c r="AG25" s="29">
        <v>2.81</v>
      </c>
      <c r="AH25" s="29">
        <v>36.159999999999997</v>
      </c>
      <c r="AI25" s="29">
        <v>1.87</v>
      </c>
      <c r="AJ25" s="29">
        <v>72.709999999999994</v>
      </c>
      <c r="AK25" s="29">
        <v>52.18</v>
      </c>
      <c r="AL25" s="29">
        <v>20.07</v>
      </c>
      <c r="AM25" s="29">
        <v>17.899999999999999</v>
      </c>
      <c r="AN25" s="28"/>
      <c r="AO25" s="29">
        <v>22.41</v>
      </c>
      <c r="AP25" s="29">
        <v>0.33</v>
      </c>
      <c r="AQ25" s="29">
        <v>0</v>
      </c>
      <c r="AR25" s="29">
        <v>20.54</v>
      </c>
      <c r="AS25" s="29">
        <v>0</v>
      </c>
      <c r="AT25" s="29">
        <v>0.01</v>
      </c>
      <c r="AU25" s="29">
        <v>0.67</v>
      </c>
      <c r="AV25" s="29">
        <v>14</v>
      </c>
      <c r="AW25" s="29">
        <v>0.13</v>
      </c>
      <c r="AX25" s="29">
        <v>4.5599999999999996</v>
      </c>
      <c r="AY25" s="29">
        <v>1.68</v>
      </c>
      <c r="AZ25" s="29">
        <v>2.81</v>
      </c>
      <c r="BA25" s="29">
        <v>38.79</v>
      </c>
      <c r="BB25" s="29">
        <v>1.87</v>
      </c>
      <c r="BC25" s="29">
        <v>84.25</v>
      </c>
      <c r="BD25" s="29">
        <v>58.31</v>
      </c>
      <c r="BE25" s="29">
        <v>22.17</v>
      </c>
      <c r="BF25" s="29">
        <v>17.899999999999999</v>
      </c>
      <c r="BG25" s="28"/>
      <c r="BH25" s="29">
        <v>15.62</v>
      </c>
      <c r="BI25" s="29">
        <v>0.33</v>
      </c>
      <c r="BJ25" s="29">
        <v>0</v>
      </c>
      <c r="BK25" s="29">
        <v>23.11</v>
      </c>
      <c r="BL25" s="29">
        <v>0</v>
      </c>
      <c r="BM25" s="29">
        <v>0.01</v>
      </c>
      <c r="BN25" s="29">
        <v>0.67</v>
      </c>
      <c r="BO25" s="29">
        <v>14</v>
      </c>
      <c r="BP25" s="29">
        <v>0.13</v>
      </c>
      <c r="BQ25" s="29">
        <v>15.41</v>
      </c>
      <c r="BR25" s="29">
        <v>1.68</v>
      </c>
      <c r="BS25" s="29">
        <v>2.81</v>
      </c>
      <c r="BT25" s="29">
        <v>31.12</v>
      </c>
      <c r="BU25" s="29">
        <v>1.87</v>
      </c>
      <c r="BV25" s="29">
        <v>48.98</v>
      </c>
      <c r="BW25" s="29">
        <v>45.08</v>
      </c>
      <c r="BX25" s="29">
        <v>17.079999999999998</v>
      </c>
      <c r="BY25" s="29">
        <v>17.899999999999999</v>
      </c>
      <c r="BZ25" s="28"/>
      <c r="CA25" s="29">
        <v>20.67</v>
      </c>
      <c r="CB25" s="29">
        <v>0.33</v>
      </c>
      <c r="CC25" s="29">
        <v>0</v>
      </c>
      <c r="CD25" s="29">
        <v>21.4</v>
      </c>
      <c r="CE25" s="29">
        <v>1.79</v>
      </c>
      <c r="CF25" s="29">
        <v>0.01</v>
      </c>
      <c r="CG25" s="29">
        <v>0.67</v>
      </c>
      <c r="CH25" s="29">
        <v>14</v>
      </c>
      <c r="CI25" s="29">
        <v>0.13</v>
      </c>
      <c r="CJ25" s="29">
        <v>6.94</v>
      </c>
      <c r="CK25" s="29">
        <v>1.68</v>
      </c>
      <c r="CL25" s="29">
        <v>2.81</v>
      </c>
      <c r="CM25" s="29">
        <v>35.49</v>
      </c>
      <c r="CN25" s="29">
        <v>1.87</v>
      </c>
      <c r="CO25" s="29">
        <v>72.709999999999994</v>
      </c>
      <c r="CP25" s="29">
        <v>51.88</v>
      </c>
      <c r="CQ25" s="29">
        <v>19.97</v>
      </c>
      <c r="CR25" s="29">
        <v>17.899999999999999</v>
      </c>
      <c r="CS25" s="28"/>
      <c r="CT25" s="29">
        <v>20.51</v>
      </c>
      <c r="CU25" s="29">
        <v>0.33</v>
      </c>
      <c r="CV25" s="29">
        <v>0</v>
      </c>
      <c r="CW25" s="29">
        <v>20.89</v>
      </c>
      <c r="CX25" s="29">
        <v>0</v>
      </c>
      <c r="CY25" s="29">
        <v>0.01</v>
      </c>
      <c r="CZ25" s="29">
        <v>0.67</v>
      </c>
      <c r="DA25" s="29">
        <v>14</v>
      </c>
      <c r="DB25" s="29">
        <v>0.13</v>
      </c>
      <c r="DC25" s="29">
        <v>4.5599999999999996</v>
      </c>
      <c r="DD25" s="29">
        <v>1.68</v>
      </c>
      <c r="DE25" s="29">
        <v>2.81</v>
      </c>
      <c r="DF25" s="29">
        <v>39.409999999999997</v>
      </c>
      <c r="DG25" s="29">
        <v>1.87</v>
      </c>
      <c r="DH25" s="29">
        <v>84.25</v>
      </c>
      <c r="DI25" s="29">
        <v>58.32</v>
      </c>
      <c r="DJ25" s="29">
        <v>22.18</v>
      </c>
      <c r="DK25" s="29">
        <v>17.899999999999999</v>
      </c>
      <c r="DL25" s="28"/>
      <c r="DM25" s="29">
        <v>7.23</v>
      </c>
      <c r="DN25" s="29">
        <v>0.33</v>
      </c>
      <c r="DO25" s="29">
        <v>0</v>
      </c>
      <c r="DP25" s="29">
        <v>16.809999999999999</v>
      </c>
      <c r="DQ25" s="29">
        <v>0.16</v>
      </c>
      <c r="DR25" s="29">
        <v>0.01</v>
      </c>
      <c r="DS25" s="29">
        <v>0.67</v>
      </c>
      <c r="DT25" s="29">
        <v>14</v>
      </c>
      <c r="DU25" s="29">
        <v>0.13</v>
      </c>
      <c r="DV25" s="29">
        <v>9.1199999999999992</v>
      </c>
      <c r="DW25" s="29">
        <v>1.68</v>
      </c>
      <c r="DX25" s="29">
        <v>2.81</v>
      </c>
      <c r="DY25" s="29">
        <v>18.38</v>
      </c>
      <c r="DZ25" s="29">
        <v>1.87</v>
      </c>
      <c r="EA25" s="29">
        <v>30</v>
      </c>
      <c r="EB25" s="29">
        <v>32.83</v>
      </c>
      <c r="EC25" s="29">
        <v>12.62</v>
      </c>
      <c r="ED25" s="29">
        <v>17.899999999999999</v>
      </c>
      <c r="EE25" s="28"/>
      <c r="EF25" s="29">
        <v>9.35</v>
      </c>
      <c r="EG25" s="29">
        <v>0.33</v>
      </c>
      <c r="EH25" s="29">
        <v>0</v>
      </c>
      <c r="EI25" s="29">
        <v>16.32</v>
      </c>
      <c r="EJ25" s="29">
        <v>0.15</v>
      </c>
      <c r="EK25" s="29">
        <v>0.01</v>
      </c>
      <c r="EL25" s="29">
        <v>0.67</v>
      </c>
      <c r="EM25" s="29">
        <v>14</v>
      </c>
      <c r="EN25" s="29">
        <v>0.13</v>
      </c>
      <c r="EO25" s="29">
        <v>4.7699999999999996</v>
      </c>
      <c r="EP25" s="29">
        <v>1.68</v>
      </c>
      <c r="EQ25" s="29">
        <v>2.81</v>
      </c>
      <c r="ER25" s="29">
        <v>21.26</v>
      </c>
      <c r="ES25" s="29">
        <v>1.87</v>
      </c>
      <c r="ET25" s="29">
        <v>46.49</v>
      </c>
      <c r="EU25" s="29">
        <v>35.880000000000003</v>
      </c>
      <c r="EV25" s="29">
        <v>14.72</v>
      </c>
      <c r="EW25" s="29">
        <v>17.899999999999999</v>
      </c>
      <c r="EX25" s="28"/>
      <c r="EY25" s="29">
        <v>8.83</v>
      </c>
      <c r="EZ25" s="29">
        <v>0.33</v>
      </c>
      <c r="FA25" s="29">
        <v>0</v>
      </c>
      <c r="FB25" s="29">
        <v>19.149999999999999</v>
      </c>
      <c r="FC25" s="29">
        <v>0</v>
      </c>
      <c r="FD25" s="29">
        <v>0.01</v>
      </c>
      <c r="FE25" s="29">
        <v>0.67</v>
      </c>
      <c r="FF25" s="29">
        <v>14</v>
      </c>
      <c r="FG25" s="29">
        <v>0.13</v>
      </c>
      <c r="FH25" s="29">
        <v>4.5599999999999996</v>
      </c>
      <c r="FI25" s="29">
        <v>1.68</v>
      </c>
      <c r="FJ25" s="29">
        <v>2.81</v>
      </c>
      <c r="FK25" s="29">
        <v>18.920000000000002</v>
      </c>
      <c r="FL25" s="29">
        <v>1.87</v>
      </c>
      <c r="FM25" s="29">
        <v>56.42</v>
      </c>
      <c r="FN25" s="29">
        <v>38.68</v>
      </c>
      <c r="FO25" s="29">
        <v>16.239999999999998</v>
      </c>
      <c r="FP25" s="29">
        <v>17.899999999999999</v>
      </c>
    </row>
    <row r="26" spans="1:172" s="23" customFormat="1" x14ac:dyDescent="0.35">
      <c r="A26" s="26"/>
      <c r="B26" s="27">
        <v>2041</v>
      </c>
      <c r="C26" s="29">
        <v>15.12</v>
      </c>
      <c r="D26" s="29">
        <v>0.11</v>
      </c>
      <c r="E26" s="29">
        <v>0</v>
      </c>
      <c r="F26" s="29">
        <v>20.6</v>
      </c>
      <c r="G26" s="29">
        <v>0.78</v>
      </c>
      <c r="H26" s="29">
        <v>0.01</v>
      </c>
      <c r="I26" s="29">
        <v>0.67</v>
      </c>
      <c r="J26" s="29">
        <v>14</v>
      </c>
      <c r="K26" s="29">
        <v>0.13</v>
      </c>
      <c r="L26" s="29">
        <v>17.37</v>
      </c>
      <c r="M26" s="29">
        <v>1.68</v>
      </c>
      <c r="N26" s="29">
        <v>2.81</v>
      </c>
      <c r="O26" s="29">
        <v>32.159999999999997</v>
      </c>
      <c r="P26" s="29">
        <v>1.87</v>
      </c>
      <c r="Q26" s="29">
        <v>51.49</v>
      </c>
      <c r="R26" s="29">
        <v>46.22</v>
      </c>
      <c r="S26" s="29">
        <v>17.37</v>
      </c>
      <c r="T26" s="29">
        <v>17.899999999999999</v>
      </c>
      <c r="U26" s="28"/>
      <c r="V26" s="29">
        <v>20.47</v>
      </c>
      <c r="W26" s="29">
        <v>0.11</v>
      </c>
      <c r="X26" s="29">
        <v>0</v>
      </c>
      <c r="Y26" s="29">
        <v>18.420000000000002</v>
      </c>
      <c r="Z26" s="29">
        <v>2.5299999999999998</v>
      </c>
      <c r="AA26" s="29">
        <v>0.01</v>
      </c>
      <c r="AB26" s="29">
        <v>0.67</v>
      </c>
      <c r="AC26" s="29">
        <v>14</v>
      </c>
      <c r="AD26" s="29">
        <v>0.13</v>
      </c>
      <c r="AE26" s="29">
        <v>8.1999999999999993</v>
      </c>
      <c r="AF26" s="29">
        <v>1.68</v>
      </c>
      <c r="AG26" s="29">
        <v>2.81</v>
      </c>
      <c r="AH26" s="29">
        <v>37.4</v>
      </c>
      <c r="AI26" s="29">
        <v>1.87</v>
      </c>
      <c r="AJ26" s="29">
        <v>78.14</v>
      </c>
      <c r="AK26" s="29">
        <v>54.07</v>
      </c>
      <c r="AL26" s="29">
        <v>20.58</v>
      </c>
      <c r="AM26" s="29">
        <v>17.899999999999999</v>
      </c>
      <c r="AN26" s="28"/>
      <c r="AO26" s="29">
        <v>22.41</v>
      </c>
      <c r="AP26" s="29">
        <v>0.11</v>
      </c>
      <c r="AQ26" s="29">
        <v>0</v>
      </c>
      <c r="AR26" s="29">
        <v>20.37</v>
      </c>
      <c r="AS26" s="29">
        <v>0</v>
      </c>
      <c r="AT26" s="29">
        <v>0.01</v>
      </c>
      <c r="AU26" s="29">
        <v>0.67</v>
      </c>
      <c r="AV26" s="29">
        <v>14</v>
      </c>
      <c r="AW26" s="29">
        <v>0.13</v>
      </c>
      <c r="AX26" s="29">
        <v>4.5599999999999996</v>
      </c>
      <c r="AY26" s="29">
        <v>1.68</v>
      </c>
      <c r="AZ26" s="29">
        <v>2.81</v>
      </c>
      <c r="BA26" s="29">
        <v>39.72</v>
      </c>
      <c r="BB26" s="29">
        <v>1.87</v>
      </c>
      <c r="BC26" s="29">
        <v>91.12</v>
      </c>
      <c r="BD26" s="29">
        <v>60.99</v>
      </c>
      <c r="BE26" s="29">
        <v>22.86</v>
      </c>
      <c r="BF26" s="29">
        <v>17.899999999999999</v>
      </c>
      <c r="BG26" s="28"/>
      <c r="BH26" s="29">
        <v>14.89</v>
      </c>
      <c r="BI26" s="29">
        <v>0.11</v>
      </c>
      <c r="BJ26" s="29">
        <v>0</v>
      </c>
      <c r="BK26" s="29">
        <v>23.44</v>
      </c>
      <c r="BL26" s="29">
        <v>0</v>
      </c>
      <c r="BM26" s="29">
        <v>0.01</v>
      </c>
      <c r="BN26" s="29">
        <v>0.67</v>
      </c>
      <c r="BO26" s="29">
        <v>14</v>
      </c>
      <c r="BP26" s="29">
        <v>0.13</v>
      </c>
      <c r="BQ26" s="29">
        <v>16.46</v>
      </c>
      <c r="BR26" s="29">
        <v>1.68</v>
      </c>
      <c r="BS26" s="29">
        <v>2.81</v>
      </c>
      <c r="BT26" s="29">
        <v>31.12</v>
      </c>
      <c r="BU26" s="29">
        <v>1.87</v>
      </c>
      <c r="BV26" s="29">
        <v>51.49</v>
      </c>
      <c r="BW26" s="29">
        <v>46.22</v>
      </c>
      <c r="BX26" s="29">
        <v>17.37</v>
      </c>
      <c r="BY26" s="29">
        <v>17.899999999999999</v>
      </c>
      <c r="BZ26" s="28"/>
      <c r="CA26" s="29">
        <v>20.67</v>
      </c>
      <c r="CB26" s="29">
        <v>0.11</v>
      </c>
      <c r="CC26" s="29">
        <v>0</v>
      </c>
      <c r="CD26" s="29">
        <v>21.98</v>
      </c>
      <c r="CE26" s="29">
        <v>1.95</v>
      </c>
      <c r="CF26" s="29">
        <v>0.01</v>
      </c>
      <c r="CG26" s="29">
        <v>0.67</v>
      </c>
      <c r="CH26" s="29">
        <v>14</v>
      </c>
      <c r="CI26" s="29">
        <v>0.13</v>
      </c>
      <c r="CJ26" s="29">
        <v>6.94</v>
      </c>
      <c r="CK26" s="29">
        <v>1.68</v>
      </c>
      <c r="CL26" s="29">
        <v>2.81</v>
      </c>
      <c r="CM26" s="29">
        <v>35.619999999999997</v>
      </c>
      <c r="CN26" s="29">
        <v>1.87</v>
      </c>
      <c r="CO26" s="29">
        <v>78.14</v>
      </c>
      <c r="CP26" s="29">
        <v>53.72</v>
      </c>
      <c r="CQ26" s="29">
        <v>20.46</v>
      </c>
      <c r="CR26" s="29">
        <v>17.899999999999999</v>
      </c>
      <c r="CS26" s="28"/>
      <c r="CT26" s="29">
        <v>20.51</v>
      </c>
      <c r="CU26" s="29">
        <v>0.11</v>
      </c>
      <c r="CV26" s="29">
        <v>0</v>
      </c>
      <c r="CW26" s="29">
        <v>21.08</v>
      </c>
      <c r="CX26" s="29">
        <v>0</v>
      </c>
      <c r="CY26" s="29">
        <v>0.01</v>
      </c>
      <c r="CZ26" s="29">
        <v>0.67</v>
      </c>
      <c r="DA26" s="29">
        <v>14</v>
      </c>
      <c r="DB26" s="29">
        <v>0.13</v>
      </c>
      <c r="DC26" s="29">
        <v>4.5599999999999996</v>
      </c>
      <c r="DD26" s="29">
        <v>1.68</v>
      </c>
      <c r="DE26" s="29">
        <v>2.81</v>
      </c>
      <c r="DF26" s="29">
        <v>40.01</v>
      </c>
      <c r="DG26" s="29">
        <v>1.87</v>
      </c>
      <c r="DH26" s="29">
        <v>91.12</v>
      </c>
      <c r="DI26" s="29">
        <v>61</v>
      </c>
      <c r="DJ26" s="29">
        <v>22.87</v>
      </c>
      <c r="DK26" s="29">
        <v>17.899999999999999</v>
      </c>
      <c r="DL26" s="28"/>
      <c r="DM26" s="29">
        <v>7.35</v>
      </c>
      <c r="DN26" s="29">
        <v>0.11</v>
      </c>
      <c r="DO26" s="29">
        <v>0</v>
      </c>
      <c r="DP26" s="29">
        <v>16.739999999999998</v>
      </c>
      <c r="DQ26" s="29">
        <v>0.16</v>
      </c>
      <c r="DR26" s="29">
        <v>0.01</v>
      </c>
      <c r="DS26" s="29">
        <v>0.67</v>
      </c>
      <c r="DT26" s="29">
        <v>14</v>
      </c>
      <c r="DU26" s="29">
        <v>0.13</v>
      </c>
      <c r="DV26" s="29">
        <v>9.98</v>
      </c>
      <c r="DW26" s="29">
        <v>1.68</v>
      </c>
      <c r="DX26" s="29">
        <v>2.81</v>
      </c>
      <c r="DY26" s="29">
        <v>18.98</v>
      </c>
      <c r="DZ26" s="29">
        <v>1.87</v>
      </c>
      <c r="EA26" s="29">
        <v>33.19</v>
      </c>
      <c r="EB26" s="29">
        <v>33.71</v>
      </c>
      <c r="EC26" s="29">
        <v>12.91</v>
      </c>
      <c r="ED26" s="29">
        <v>17.899999999999999</v>
      </c>
      <c r="EE26" s="28"/>
      <c r="EF26" s="29">
        <v>11.07</v>
      </c>
      <c r="EG26" s="29">
        <v>0.11</v>
      </c>
      <c r="EH26" s="29">
        <v>0</v>
      </c>
      <c r="EI26" s="29">
        <v>16.09</v>
      </c>
      <c r="EJ26" s="29">
        <v>0.22</v>
      </c>
      <c r="EK26" s="29">
        <v>0.01</v>
      </c>
      <c r="EL26" s="29">
        <v>0.67</v>
      </c>
      <c r="EM26" s="29">
        <v>14</v>
      </c>
      <c r="EN26" s="29">
        <v>0.13</v>
      </c>
      <c r="EO26" s="29">
        <v>4.7699999999999996</v>
      </c>
      <c r="EP26" s="29">
        <v>1.68</v>
      </c>
      <c r="EQ26" s="29">
        <v>2.81</v>
      </c>
      <c r="ER26" s="29">
        <v>21.86</v>
      </c>
      <c r="ES26" s="29">
        <v>1.87</v>
      </c>
      <c r="ET26" s="29">
        <v>51.56</v>
      </c>
      <c r="EU26" s="29">
        <v>37.33</v>
      </c>
      <c r="EV26" s="29">
        <v>15.11</v>
      </c>
      <c r="EW26" s="29">
        <v>17.899999999999999</v>
      </c>
      <c r="EX26" s="28"/>
      <c r="EY26" s="29">
        <v>9.14</v>
      </c>
      <c r="EZ26" s="29">
        <v>0.11</v>
      </c>
      <c r="FA26" s="29">
        <v>0</v>
      </c>
      <c r="FB26" s="29">
        <v>17.43</v>
      </c>
      <c r="FC26" s="29">
        <v>0</v>
      </c>
      <c r="FD26" s="29">
        <v>0.01</v>
      </c>
      <c r="FE26" s="29">
        <v>0.67</v>
      </c>
      <c r="FF26" s="29">
        <v>14</v>
      </c>
      <c r="FG26" s="29">
        <v>0.13</v>
      </c>
      <c r="FH26" s="29">
        <v>4.5599999999999996</v>
      </c>
      <c r="FI26" s="29">
        <v>1.68</v>
      </c>
      <c r="FJ26" s="29">
        <v>2.81</v>
      </c>
      <c r="FK26" s="29">
        <v>21.69</v>
      </c>
      <c r="FL26" s="29">
        <v>1.87</v>
      </c>
      <c r="FM26" s="29">
        <v>62.78</v>
      </c>
      <c r="FN26" s="29">
        <v>40.799999999999997</v>
      </c>
      <c r="FO26" s="29">
        <v>16.75</v>
      </c>
      <c r="FP26" s="29">
        <v>17.899999999999999</v>
      </c>
    </row>
    <row r="27" spans="1:172" s="23" customFormat="1" x14ac:dyDescent="0.35">
      <c r="A27" s="26"/>
      <c r="B27" s="27">
        <v>2042</v>
      </c>
      <c r="C27" s="29">
        <v>14.45</v>
      </c>
      <c r="D27" s="29">
        <v>0.11</v>
      </c>
      <c r="E27" s="29">
        <v>0</v>
      </c>
      <c r="F27" s="29">
        <v>19.54</v>
      </c>
      <c r="G27" s="29">
        <v>0.78</v>
      </c>
      <c r="H27" s="29">
        <v>0.01</v>
      </c>
      <c r="I27" s="29">
        <v>0.67</v>
      </c>
      <c r="J27" s="29">
        <v>14</v>
      </c>
      <c r="K27" s="29">
        <v>0.13</v>
      </c>
      <c r="L27" s="29">
        <v>18.22</v>
      </c>
      <c r="M27" s="29">
        <v>1.68</v>
      </c>
      <c r="N27" s="29">
        <v>2.81</v>
      </c>
      <c r="O27" s="29">
        <v>31.95</v>
      </c>
      <c r="P27" s="29">
        <v>1.87</v>
      </c>
      <c r="Q27" s="29">
        <v>52.63</v>
      </c>
      <c r="R27" s="29">
        <v>47.36</v>
      </c>
      <c r="S27" s="29">
        <v>17.649999999999999</v>
      </c>
      <c r="T27" s="29">
        <v>17.899999999999999</v>
      </c>
      <c r="U27" s="28"/>
      <c r="V27" s="29">
        <v>20.47</v>
      </c>
      <c r="W27" s="29">
        <v>0.11</v>
      </c>
      <c r="X27" s="29">
        <v>0</v>
      </c>
      <c r="Y27" s="29">
        <v>14.83</v>
      </c>
      <c r="Z27" s="29">
        <v>3.09</v>
      </c>
      <c r="AA27" s="29">
        <v>0.01</v>
      </c>
      <c r="AB27" s="29">
        <v>0.67</v>
      </c>
      <c r="AC27" s="29">
        <v>14</v>
      </c>
      <c r="AD27" s="29">
        <v>0.13</v>
      </c>
      <c r="AE27" s="29">
        <v>8.1999999999999993</v>
      </c>
      <c r="AF27" s="29">
        <v>1.68</v>
      </c>
      <c r="AG27" s="29">
        <v>2.81</v>
      </c>
      <c r="AH27" s="29">
        <v>39.409999999999997</v>
      </c>
      <c r="AI27" s="29">
        <v>1.87</v>
      </c>
      <c r="AJ27" s="29">
        <v>81.55</v>
      </c>
      <c r="AK27" s="29">
        <v>56.08</v>
      </c>
      <c r="AL27" s="29">
        <v>21.13</v>
      </c>
      <c r="AM27" s="29">
        <v>17.899999999999999</v>
      </c>
      <c r="AN27" s="28"/>
      <c r="AO27" s="29">
        <v>22.64</v>
      </c>
      <c r="AP27" s="29">
        <v>0.11</v>
      </c>
      <c r="AQ27" s="29">
        <v>0</v>
      </c>
      <c r="AR27" s="29">
        <v>16.79</v>
      </c>
      <c r="AS27" s="29">
        <v>0</v>
      </c>
      <c r="AT27" s="29">
        <v>0.01</v>
      </c>
      <c r="AU27" s="29">
        <v>0.67</v>
      </c>
      <c r="AV27" s="29">
        <v>14</v>
      </c>
      <c r="AW27" s="29">
        <v>0.13</v>
      </c>
      <c r="AX27" s="29">
        <v>4.5599999999999996</v>
      </c>
      <c r="AY27" s="29">
        <v>1.68</v>
      </c>
      <c r="AZ27" s="29">
        <v>2.81</v>
      </c>
      <c r="BA27" s="29">
        <v>42.09</v>
      </c>
      <c r="BB27" s="29">
        <v>1.87</v>
      </c>
      <c r="BC27" s="29">
        <v>95.68</v>
      </c>
      <c r="BD27" s="29">
        <v>63.9</v>
      </c>
      <c r="BE27" s="29">
        <v>23.63</v>
      </c>
      <c r="BF27" s="29">
        <v>17.899999999999999</v>
      </c>
      <c r="BG27" s="28"/>
      <c r="BH27" s="29">
        <v>13.84</v>
      </c>
      <c r="BI27" s="29">
        <v>0.11</v>
      </c>
      <c r="BJ27" s="29">
        <v>0</v>
      </c>
      <c r="BK27" s="29">
        <v>23</v>
      </c>
      <c r="BL27" s="29">
        <v>0</v>
      </c>
      <c r="BM27" s="29">
        <v>0.01</v>
      </c>
      <c r="BN27" s="29">
        <v>0.67</v>
      </c>
      <c r="BO27" s="29">
        <v>14</v>
      </c>
      <c r="BP27" s="29">
        <v>0.13</v>
      </c>
      <c r="BQ27" s="29">
        <v>16.850000000000001</v>
      </c>
      <c r="BR27" s="29">
        <v>1.68</v>
      </c>
      <c r="BS27" s="29">
        <v>2.81</v>
      </c>
      <c r="BT27" s="29">
        <v>30.91</v>
      </c>
      <c r="BU27" s="29">
        <v>1.87</v>
      </c>
      <c r="BV27" s="29">
        <v>52.63</v>
      </c>
      <c r="BW27" s="29">
        <v>47.36</v>
      </c>
      <c r="BX27" s="29">
        <v>17.649999999999999</v>
      </c>
      <c r="BY27" s="29">
        <v>17.899999999999999</v>
      </c>
      <c r="BZ27" s="28"/>
      <c r="CA27" s="29">
        <v>20.67</v>
      </c>
      <c r="CB27" s="29">
        <v>0.11</v>
      </c>
      <c r="CC27" s="29">
        <v>0</v>
      </c>
      <c r="CD27" s="29">
        <v>20.9</v>
      </c>
      <c r="CE27" s="29">
        <v>1.95</v>
      </c>
      <c r="CF27" s="29">
        <v>0.01</v>
      </c>
      <c r="CG27" s="29">
        <v>0.67</v>
      </c>
      <c r="CH27" s="29">
        <v>14</v>
      </c>
      <c r="CI27" s="29">
        <v>0.13</v>
      </c>
      <c r="CJ27" s="29">
        <v>6.94</v>
      </c>
      <c r="CK27" s="29">
        <v>1.68</v>
      </c>
      <c r="CL27" s="29">
        <v>2.81</v>
      </c>
      <c r="CM27" s="29">
        <v>35.79</v>
      </c>
      <c r="CN27" s="29">
        <v>1.87</v>
      </c>
      <c r="CO27" s="29">
        <v>81.55</v>
      </c>
      <c r="CP27" s="29">
        <v>55.68</v>
      </c>
      <c r="CQ27" s="29">
        <v>21</v>
      </c>
      <c r="CR27" s="29">
        <v>17.899999999999999</v>
      </c>
      <c r="CS27" s="28"/>
      <c r="CT27" s="29">
        <v>20.9</v>
      </c>
      <c r="CU27" s="29">
        <v>0.11</v>
      </c>
      <c r="CV27" s="29">
        <v>0</v>
      </c>
      <c r="CW27" s="29">
        <v>19.5</v>
      </c>
      <c r="CX27" s="29">
        <v>0</v>
      </c>
      <c r="CY27" s="29">
        <v>0.01</v>
      </c>
      <c r="CZ27" s="29">
        <v>0.67</v>
      </c>
      <c r="DA27" s="29">
        <v>14</v>
      </c>
      <c r="DB27" s="29">
        <v>0.13</v>
      </c>
      <c r="DC27" s="29">
        <v>4.5599999999999996</v>
      </c>
      <c r="DD27" s="29">
        <v>1.68</v>
      </c>
      <c r="DE27" s="29">
        <v>2.81</v>
      </c>
      <c r="DF27" s="29">
        <v>40.4</v>
      </c>
      <c r="DG27" s="29">
        <v>1.87</v>
      </c>
      <c r="DH27" s="29">
        <v>95.68</v>
      </c>
      <c r="DI27" s="29">
        <v>63.92</v>
      </c>
      <c r="DJ27" s="29">
        <v>23.64</v>
      </c>
      <c r="DK27" s="29">
        <v>17.899999999999999</v>
      </c>
      <c r="DL27" s="28"/>
      <c r="DM27" s="29">
        <v>7.89</v>
      </c>
      <c r="DN27" s="29">
        <v>0.11</v>
      </c>
      <c r="DO27" s="29">
        <v>0</v>
      </c>
      <c r="DP27" s="29">
        <v>16.61</v>
      </c>
      <c r="DQ27" s="29">
        <v>0.16</v>
      </c>
      <c r="DR27" s="29">
        <v>0.01</v>
      </c>
      <c r="DS27" s="29">
        <v>0.67</v>
      </c>
      <c r="DT27" s="29">
        <v>14</v>
      </c>
      <c r="DU27" s="29">
        <v>0.13</v>
      </c>
      <c r="DV27" s="29">
        <v>10.31</v>
      </c>
      <c r="DW27" s="29">
        <v>1.68</v>
      </c>
      <c r="DX27" s="29">
        <v>2.81</v>
      </c>
      <c r="DY27" s="29">
        <v>19.37</v>
      </c>
      <c r="DZ27" s="29">
        <v>1.87</v>
      </c>
      <c r="EA27" s="29">
        <v>36.22</v>
      </c>
      <c r="EB27" s="29">
        <v>34.549999999999997</v>
      </c>
      <c r="EC27" s="29">
        <v>13.16</v>
      </c>
      <c r="ED27" s="29">
        <v>17.899999999999999</v>
      </c>
      <c r="EE27" s="28"/>
      <c r="EF27" s="29">
        <v>12.19</v>
      </c>
      <c r="EG27" s="29">
        <v>0.11</v>
      </c>
      <c r="EH27" s="29">
        <v>0</v>
      </c>
      <c r="EI27" s="29">
        <v>15.94</v>
      </c>
      <c r="EJ27" s="29">
        <v>0.22</v>
      </c>
      <c r="EK27" s="29">
        <v>0.01</v>
      </c>
      <c r="EL27" s="29">
        <v>0.67</v>
      </c>
      <c r="EM27" s="29">
        <v>14</v>
      </c>
      <c r="EN27" s="29">
        <v>0.13</v>
      </c>
      <c r="EO27" s="29">
        <v>4.7699999999999996</v>
      </c>
      <c r="EP27" s="29">
        <v>1.68</v>
      </c>
      <c r="EQ27" s="29">
        <v>2.81</v>
      </c>
      <c r="ER27" s="29">
        <v>22.25</v>
      </c>
      <c r="ES27" s="29">
        <v>1.87</v>
      </c>
      <c r="ET27" s="29">
        <v>56.72</v>
      </c>
      <c r="EU27" s="29">
        <v>38.75</v>
      </c>
      <c r="EV27" s="29">
        <v>15.47</v>
      </c>
      <c r="EW27" s="29">
        <v>17.899999999999999</v>
      </c>
      <c r="EX27" s="28"/>
      <c r="EY27" s="29">
        <v>9.3000000000000007</v>
      </c>
      <c r="EZ27" s="29">
        <v>0.11</v>
      </c>
      <c r="FA27" s="29">
        <v>0</v>
      </c>
      <c r="FB27" s="29">
        <v>14.86</v>
      </c>
      <c r="FC27" s="29">
        <v>0</v>
      </c>
      <c r="FD27" s="29">
        <v>0.01</v>
      </c>
      <c r="FE27" s="29">
        <v>0.67</v>
      </c>
      <c r="FF27" s="29">
        <v>14</v>
      </c>
      <c r="FG27" s="29">
        <v>0.13</v>
      </c>
      <c r="FH27" s="29">
        <v>4.5599999999999996</v>
      </c>
      <c r="FI27" s="29">
        <v>1.68</v>
      </c>
      <c r="FJ27" s="29">
        <v>2.81</v>
      </c>
      <c r="FK27" s="29">
        <v>24.81</v>
      </c>
      <c r="FL27" s="29">
        <v>1.87</v>
      </c>
      <c r="FM27" s="29">
        <v>69.39</v>
      </c>
      <c r="FN27" s="29">
        <v>42.94</v>
      </c>
      <c r="FO27" s="29">
        <v>17.25</v>
      </c>
      <c r="FP27" s="29">
        <v>17.899999999999999</v>
      </c>
    </row>
    <row r="28" spans="1:172" s="23" customFormat="1" x14ac:dyDescent="0.35">
      <c r="A28" s="26"/>
      <c r="B28" s="27">
        <v>2043</v>
      </c>
      <c r="C28" s="29">
        <v>15.33</v>
      </c>
      <c r="D28" s="29">
        <v>0.11</v>
      </c>
      <c r="E28" s="29">
        <v>0</v>
      </c>
      <c r="F28" s="29">
        <v>21.36</v>
      </c>
      <c r="G28" s="29">
        <v>0.78</v>
      </c>
      <c r="H28" s="29">
        <v>0.01</v>
      </c>
      <c r="I28" s="29">
        <v>0.49</v>
      </c>
      <c r="J28" s="29">
        <v>14</v>
      </c>
      <c r="K28" s="29">
        <v>0.13</v>
      </c>
      <c r="L28" s="29">
        <v>18.75</v>
      </c>
      <c r="M28" s="29">
        <v>1.68</v>
      </c>
      <c r="N28" s="29">
        <v>2.81</v>
      </c>
      <c r="O28" s="29">
        <v>30.33</v>
      </c>
      <c r="P28" s="29">
        <v>1.87</v>
      </c>
      <c r="Q28" s="29">
        <v>53.75</v>
      </c>
      <c r="R28" s="29">
        <v>48.48</v>
      </c>
      <c r="S28" s="29">
        <v>17.93</v>
      </c>
      <c r="T28" s="29">
        <v>17.899999999999999</v>
      </c>
      <c r="U28" s="28"/>
      <c r="V28" s="29">
        <v>21.86</v>
      </c>
      <c r="W28" s="29">
        <v>0.11</v>
      </c>
      <c r="X28" s="29">
        <v>0</v>
      </c>
      <c r="Y28" s="29">
        <v>14.83</v>
      </c>
      <c r="Z28" s="29">
        <v>4.0199999999999996</v>
      </c>
      <c r="AA28" s="29">
        <v>0.01</v>
      </c>
      <c r="AB28" s="29">
        <v>0.49</v>
      </c>
      <c r="AC28" s="29">
        <v>14</v>
      </c>
      <c r="AD28" s="29">
        <v>0.13</v>
      </c>
      <c r="AE28" s="29">
        <v>8.1999999999999993</v>
      </c>
      <c r="AF28" s="29">
        <v>1.68</v>
      </c>
      <c r="AG28" s="29">
        <v>2.81</v>
      </c>
      <c r="AH28" s="29">
        <v>38.79</v>
      </c>
      <c r="AI28" s="29">
        <v>1.87</v>
      </c>
      <c r="AJ28" s="29">
        <v>85.03</v>
      </c>
      <c r="AK28" s="29">
        <v>58.12</v>
      </c>
      <c r="AL28" s="29">
        <v>21.69</v>
      </c>
      <c r="AM28" s="29">
        <v>17.899999999999999</v>
      </c>
      <c r="AN28" s="28"/>
      <c r="AO28" s="29">
        <v>23.06</v>
      </c>
      <c r="AP28" s="29">
        <v>0.11</v>
      </c>
      <c r="AQ28" s="29">
        <v>0</v>
      </c>
      <c r="AR28" s="29">
        <v>16.79</v>
      </c>
      <c r="AS28" s="29">
        <v>0</v>
      </c>
      <c r="AT28" s="29">
        <v>0.01</v>
      </c>
      <c r="AU28" s="29">
        <v>0.49</v>
      </c>
      <c r="AV28" s="29">
        <v>14</v>
      </c>
      <c r="AW28" s="29">
        <v>0.13</v>
      </c>
      <c r="AX28" s="29">
        <v>4.5599999999999996</v>
      </c>
      <c r="AY28" s="29">
        <v>1.68</v>
      </c>
      <c r="AZ28" s="29">
        <v>2.81</v>
      </c>
      <c r="BA28" s="29">
        <v>42.78</v>
      </c>
      <c r="BB28" s="29">
        <v>1.87</v>
      </c>
      <c r="BC28" s="29">
        <v>100.37</v>
      </c>
      <c r="BD28" s="29">
        <v>66.900000000000006</v>
      </c>
      <c r="BE28" s="29">
        <v>24.42</v>
      </c>
      <c r="BF28" s="29">
        <v>17.899999999999999</v>
      </c>
      <c r="BG28" s="28"/>
      <c r="BH28" s="29">
        <v>13.68</v>
      </c>
      <c r="BI28" s="29">
        <v>0.11</v>
      </c>
      <c r="BJ28" s="29">
        <v>0</v>
      </c>
      <c r="BK28" s="29">
        <v>25.72</v>
      </c>
      <c r="BL28" s="29">
        <v>0</v>
      </c>
      <c r="BM28" s="29">
        <v>0.01</v>
      </c>
      <c r="BN28" s="29">
        <v>0.49</v>
      </c>
      <c r="BO28" s="29">
        <v>14</v>
      </c>
      <c r="BP28" s="29">
        <v>0.13</v>
      </c>
      <c r="BQ28" s="29">
        <v>17.02</v>
      </c>
      <c r="BR28" s="29">
        <v>1.68</v>
      </c>
      <c r="BS28" s="29">
        <v>2.81</v>
      </c>
      <c r="BT28" s="29">
        <v>29.29</v>
      </c>
      <c r="BU28" s="29">
        <v>1.87</v>
      </c>
      <c r="BV28" s="29">
        <v>53.75</v>
      </c>
      <c r="BW28" s="29">
        <v>48.48</v>
      </c>
      <c r="BX28" s="29">
        <v>17.93</v>
      </c>
      <c r="BY28" s="29">
        <v>17.899999999999999</v>
      </c>
      <c r="BZ28" s="28"/>
      <c r="CA28" s="29">
        <v>21.29</v>
      </c>
      <c r="CB28" s="29">
        <v>0.11</v>
      </c>
      <c r="CC28" s="29">
        <v>0</v>
      </c>
      <c r="CD28" s="29">
        <v>23.3</v>
      </c>
      <c r="CE28" s="29">
        <v>1.95</v>
      </c>
      <c r="CF28" s="29">
        <v>0.01</v>
      </c>
      <c r="CG28" s="29">
        <v>0.49</v>
      </c>
      <c r="CH28" s="29">
        <v>14</v>
      </c>
      <c r="CI28" s="29">
        <v>0.13</v>
      </c>
      <c r="CJ28" s="29">
        <v>6.94</v>
      </c>
      <c r="CK28" s="29">
        <v>1.68</v>
      </c>
      <c r="CL28" s="29">
        <v>2.81</v>
      </c>
      <c r="CM28" s="29">
        <v>34.17</v>
      </c>
      <c r="CN28" s="29">
        <v>1.87</v>
      </c>
      <c r="CO28" s="29">
        <v>85.03</v>
      </c>
      <c r="CP28" s="29">
        <v>57.66</v>
      </c>
      <c r="CQ28" s="29">
        <v>21.54</v>
      </c>
      <c r="CR28" s="29">
        <v>17.899999999999999</v>
      </c>
      <c r="CS28" s="28"/>
      <c r="CT28" s="29">
        <v>21.4</v>
      </c>
      <c r="CU28" s="29">
        <v>0.11</v>
      </c>
      <c r="CV28" s="29">
        <v>0</v>
      </c>
      <c r="CW28" s="29">
        <v>21.27</v>
      </c>
      <c r="CX28" s="29">
        <v>0</v>
      </c>
      <c r="CY28" s="29">
        <v>0.01</v>
      </c>
      <c r="CZ28" s="29">
        <v>0.49</v>
      </c>
      <c r="DA28" s="29">
        <v>14</v>
      </c>
      <c r="DB28" s="29">
        <v>0.13</v>
      </c>
      <c r="DC28" s="29">
        <v>4.5599999999999996</v>
      </c>
      <c r="DD28" s="29">
        <v>1.68</v>
      </c>
      <c r="DE28" s="29">
        <v>2.81</v>
      </c>
      <c r="DF28" s="29">
        <v>39.380000000000003</v>
      </c>
      <c r="DG28" s="29">
        <v>1.87</v>
      </c>
      <c r="DH28" s="29">
        <v>100.37</v>
      </c>
      <c r="DI28" s="29">
        <v>66.91</v>
      </c>
      <c r="DJ28" s="29">
        <v>24.43</v>
      </c>
      <c r="DK28" s="29">
        <v>17.899999999999999</v>
      </c>
      <c r="DL28" s="28"/>
      <c r="DM28" s="29">
        <v>8.43</v>
      </c>
      <c r="DN28" s="29">
        <v>0.11</v>
      </c>
      <c r="DO28" s="29">
        <v>0</v>
      </c>
      <c r="DP28" s="29">
        <v>18.12</v>
      </c>
      <c r="DQ28" s="29">
        <v>0.16</v>
      </c>
      <c r="DR28" s="29">
        <v>0.01</v>
      </c>
      <c r="DS28" s="29">
        <v>0.49</v>
      </c>
      <c r="DT28" s="29">
        <v>14</v>
      </c>
      <c r="DU28" s="29">
        <v>0.13</v>
      </c>
      <c r="DV28" s="29">
        <v>10.95</v>
      </c>
      <c r="DW28" s="29">
        <v>1.68</v>
      </c>
      <c r="DX28" s="29">
        <v>2.81</v>
      </c>
      <c r="DY28" s="29">
        <v>18.350000000000001</v>
      </c>
      <c r="DZ28" s="29">
        <v>1.87</v>
      </c>
      <c r="EA28" s="29">
        <v>38.11</v>
      </c>
      <c r="EB28" s="29">
        <v>35.33</v>
      </c>
      <c r="EC28" s="29">
        <v>13.37</v>
      </c>
      <c r="ED28" s="29">
        <v>17.899999999999999</v>
      </c>
      <c r="EE28" s="28"/>
      <c r="EF28" s="29">
        <v>13.03</v>
      </c>
      <c r="EG28" s="29">
        <v>0.11</v>
      </c>
      <c r="EH28" s="29">
        <v>0</v>
      </c>
      <c r="EI28" s="29">
        <v>17.850000000000001</v>
      </c>
      <c r="EJ28" s="29">
        <v>0.22</v>
      </c>
      <c r="EK28" s="29">
        <v>0.01</v>
      </c>
      <c r="EL28" s="29">
        <v>0.49</v>
      </c>
      <c r="EM28" s="29">
        <v>14</v>
      </c>
      <c r="EN28" s="29">
        <v>0.13</v>
      </c>
      <c r="EO28" s="29">
        <v>4.7699999999999996</v>
      </c>
      <c r="EP28" s="29">
        <v>1.68</v>
      </c>
      <c r="EQ28" s="29">
        <v>2.81</v>
      </c>
      <c r="ER28" s="29">
        <v>21.23</v>
      </c>
      <c r="ES28" s="29">
        <v>1.87</v>
      </c>
      <c r="ET28" s="29">
        <v>60.21</v>
      </c>
      <c r="EU28" s="29">
        <v>40.17</v>
      </c>
      <c r="EV28" s="29">
        <v>15.84</v>
      </c>
      <c r="EW28" s="29">
        <v>17.899999999999999</v>
      </c>
      <c r="EX28" s="28"/>
      <c r="EY28" s="29">
        <v>10.83</v>
      </c>
      <c r="EZ28" s="29">
        <v>0.11</v>
      </c>
      <c r="FA28" s="29">
        <v>0</v>
      </c>
      <c r="FB28" s="29">
        <v>14.99</v>
      </c>
      <c r="FC28" s="29">
        <v>0</v>
      </c>
      <c r="FD28" s="29">
        <v>0.01</v>
      </c>
      <c r="FE28" s="29">
        <v>0.49</v>
      </c>
      <c r="FF28" s="29">
        <v>14</v>
      </c>
      <c r="FG28" s="29">
        <v>0.13</v>
      </c>
      <c r="FH28" s="29">
        <v>4.5599999999999996</v>
      </c>
      <c r="FI28" s="29">
        <v>1.68</v>
      </c>
      <c r="FJ28" s="29">
        <v>2.81</v>
      </c>
      <c r="FK28" s="29">
        <v>25.09</v>
      </c>
      <c r="FL28" s="29">
        <v>1.87</v>
      </c>
      <c r="FM28" s="29">
        <v>74.02</v>
      </c>
      <c r="FN28" s="29">
        <v>45.15</v>
      </c>
      <c r="FO28" s="29">
        <v>17.78</v>
      </c>
      <c r="FP28" s="29">
        <v>17.899999999999999</v>
      </c>
    </row>
    <row r="29" spans="1:172" s="23" customFormat="1" x14ac:dyDescent="0.35">
      <c r="A29" s="26"/>
      <c r="B29" s="27">
        <v>2044</v>
      </c>
      <c r="C29" s="29">
        <v>15.33</v>
      </c>
      <c r="D29" s="29">
        <v>0.11</v>
      </c>
      <c r="E29" s="29">
        <v>0</v>
      </c>
      <c r="F29" s="29">
        <v>23.38</v>
      </c>
      <c r="G29" s="29">
        <v>1.1499999999999999</v>
      </c>
      <c r="H29" s="29">
        <v>0.01</v>
      </c>
      <c r="I29" s="29">
        <v>0.18</v>
      </c>
      <c r="J29" s="29">
        <v>14</v>
      </c>
      <c r="K29" s="29">
        <v>0.13</v>
      </c>
      <c r="L29" s="29">
        <v>18.75</v>
      </c>
      <c r="M29" s="29">
        <v>0.82</v>
      </c>
      <c r="N29" s="29">
        <v>2.81</v>
      </c>
      <c r="O29" s="29">
        <v>30.33</v>
      </c>
      <c r="P29" s="29">
        <v>1.87</v>
      </c>
      <c r="Q29" s="29">
        <v>54.92</v>
      </c>
      <c r="R29" s="29">
        <v>49.59</v>
      </c>
      <c r="S29" s="29">
        <v>17.95</v>
      </c>
      <c r="T29" s="29">
        <v>17.899999999999999</v>
      </c>
      <c r="U29" s="28"/>
      <c r="V29" s="29">
        <v>21.86</v>
      </c>
      <c r="W29" s="29">
        <v>0.11</v>
      </c>
      <c r="X29" s="29">
        <v>0</v>
      </c>
      <c r="Y29" s="29">
        <v>14.83</v>
      </c>
      <c r="Z29" s="29">
        <v>5.72</v>
      </c>
      <c r="AA29" s="29">
        <v>0.01</v>
      </c>
      <c r="AB29" s="29">
        <v>0.18</v>
      </c>
      <c r="AC29" s="29">
        <v>14</v>
      </c>
      <c r="AD29" s="29">
        <v>0.13</v>
      </c>
      <c r="AE29" s="29">
        <v>8.1999999999999993</v>
      </c>
      <c r="AF29" s="29">
        <v>0.82</v>
      </c>
      <c r="AG29" s="29">
        <v>2.81</v>
      </c>
      <c r="AH29" s="29">
        <v>39.39</v>
      </c>
      <c r="AI29" s="29">
        <v>1.87</v>
      </c>
      <c r="AJ29" s="29">
        <v>88.83</v>
      </c>
      <c r="AK29" s="29">
        <v>60.23</v>
      </c>
      <c r="AL29" s="29">
        <v>21.87</v>
      </c>
      <c r="AM29" s="29">
        <v>17.899999999999999</v>
      </c>
      <c r="AN29" s="28"/>
      <c r="AO29" s="29">
        <v>23.06</v>
      </c>
      <c r="AP29" s="29">
        <v>0.11</v>
      </c>
      <c r="AQ29" s="29">
        <v>0</v>
      </c>
      <c r="AR29" s="29">
        <v>16.79</v>
      </c>
      <c r="AS29" s="29">
        <v>0.81</v>
      </c>
      <c r="AT29" s="29">
        <v>0.01</v>
      </c>
      <c r="AU29" s="29">
        <v>0.18</v>
      </c>
      <c r="AV29" s="29">
        <v>14</v>
      </c>
      <c r="AW29" s="29">
        <v>0.13</v>
      </c>
      <c r="AX29" s="29">
        <v>4.5599999999999996</v>
      </c>
      <c r="AY29" s="29">
        <v>0.82</v>
      </c>
      <c r="AZ29" s="29">
        <v>2.81</v>
      </c>
      <c r="BA29" s="29">
        <v>44.18</v>
      </c>
      <c r="BB29" s="29">
        <v>1.87</v>
      </c>
      <c r="BC29" s="29">
        <v>105.53</v>
      </c>
      <c r="BD29" s="29">
        <v>70.06</v>
      </c>
      <c r="BE29" s="29">
        <v>24.75</v>
      </c>
      <c r="BF29" s="29">
        <v>17.899999999999999</v>
      </c>
      <c r="BG29" s="28"/>
      <c r="BH29" s="29">
        <v>13.07</v>
      </c>
      <c r="BI29" s="29">
        <v>0.11</v>
      </c>
      <c r="BJ29" s="29">
        <v>0</v>
      </c>
      <c r="BK29" s="29">
        <v>29.3</v>
      </c>
      <c r="BL29" s="29">
        <v>0</v>
      </c>
      <c r="BM29" s="29">
        <v>0.01</v>
      </c>
      <c r="BN29" s="29">
        <v>0.18</v>
      </c>
      <c r="BO29" s="29">
        <v>14</v>
      </c>
      <c r="BP29" s="29">
        <v>0.13</v>
      </c>
      <c r="BQ29" s="29">
        <v>17.059999999999999</v>
      </c>
      <c r="BR29" s="29">
        <v>0.82</v>
      </c>
      <c r="BS29" s="29">
        <v>2.81</v>
      </c>
      <c r="BT29" s="29">
        <v>29.29</v>
      </c>
      <c r="BU29" s="29">
        <v>1.87</v>
      </c>
      <c r="BV29" s="29">
        <v>54.92</v>
      </c>
      <c r="BW29" s="29">
        <v>49.59</v>
      </c>
      <c r="BX29" s="29">
        <v>17.95</v>
      </c>
      <c r="BY29" s="29">
        <v>17.899999999999999</v>
      </c>
      <c r="BZ29" s="28"/>
      <c r="CA29" s="29">
        <v>21.29</v>
      </c>
      <c r="CB29" s="29">
        <v>0.11</v>
      </c>
      <c r="CC29" s="29">
        <v>0</v>
      </c>
      <c r="CD29" s="29">
        <v>25.64</v>
      </c>
      <c r="CE29" s="29">
        <v>1.95</v>
      </c>
      <c r="CF29" s="29">
        <v>0.01</v>
      </c>
      <c r="CG29" s="29">
        <v>0.18</v>
      </c>
      <c r="CH29" s="29">
        <v>14</v>
      </c>
      <c r="CI29" s="29">
        <v>0.13</v>
      </c>
      <c r="CJ29" s="29">
        <v>6.94</v>
      </c>
      <c r="CK29" s="29">
        <v>0.82</v>
      </c>
      <c r="CL29" s="29">
        <v>2.81</v>
      </c>
      <c r="CM29" s="29">
        <v>34.17</v>
      </c>
      <c r="CN29" s="29">
        <v>1.87</v>
      </c>
      <c r="CO29" s="29">
        <v>88.83</v>
      </c>
      <c r="CP29" s="29">
        <v>59.71</v>
      </c>
      <c r="CQ29" s="29">
        <v>21.71</v>
      </c>
      <c r="CR29" s="29">
        <v>17.899999999999999</v>
      </c>
      <c r="CS29" s="28"/>
      <c r="CT29" s="29">
        <v>21.4</v>
      </c>
      <c r="CU29" s="29">
        <v>0.11</v>
      </c>
      <c r="CV29" s="29">
        <v>0</v>
      </c>
      <c r="CW29" s="29">
        <v>22.95</v>
      </c>
      <c r="CX29" s="29">
        <v>0</v>
      </c>
      <c r="CY29" s="29">
        <v>0.01</v>
      </c>
      <c r="CZ29" s="29">
        <v>0.18</v>
      </c>
      <c r="DA29" s="29">
        <v>14</v>
      </c>
      <c r="DB29" s="29">
        <v>0.13</v>
      </c>
      <c r="DC29" s="29">
        <v>4.5599999999999996</v>
      </c>
      <c r="DD29" s="29">
        <v>0.82</v>
      </c>
      <c r="DE29" s="29">
        <v>2.81</v>
      </c>
      <c r="DF29" s="29">
        <v>39.979999999999997</v>
      </c>
      <c r="DG29" s="29">
        <v>1.87</v>
      </c>
      <c r="DH29" s="29">
        <v>105.53</v>
      </c>
      <c r="DI29" s="29">
        <v>70.08</v>
      </c>
      <c r="DJ29" s="29">
        <v>24.45</v>
      </c>
      <c r="DK29" s="29">
        <v>17.899999999999999</v>
      </c>
      <c r="DL29" s="28"/>
      <c r="DM29" s="29">
        <v>8.11</v>
      </c>
      <c r="DN29" s="29">
        <v>0.11</v>
      </c>
      <c r="DO29" s="29">
        <v>0</v>
      </c>
      <c r="DP29" s="29">
        <v>18.89</v>
      </c>
      <c r="DQ29" s="29">
        <v>0.16</v>
      </c>
      <c r="DR29" s="29">
        <v>0.01</v>
      </c>
      <c r="DS29" s="29">
        <v>0.18</v>
      </c>
      <c r="DT29" s="29">
        <v>14</v>
      </c>
      <c r="DU29" s="29">
        <v>0.13</v>
      </c>
      <c r="DV29" s="29">
        <v>11.4</v>
      </c>
      <c r="DW29" s="29">
        <v>0.82</v>
      </c>
      <c r="DX29" s="29">
        <v>2.81</v>
      </c>
      <c r="DY29" s="29">
        <v>18.95</v>
      </c>
      <c r="DZ29" s="29">
        <v>1.87</v>
      </c>
      <c r="EA29" s="29">
        <v>41.05</v>
      </c>
      <c r="EB29" s="29">
        <v>36.14</v>
      </c>
      <c r="EC29" s="29">
        <v>13.68</v>
      </c>
      <c r="ED29" s="29">
        <v>17.899999999999999</v>
      </c>
      <c r="EE29" s="28"/>
      <c r="EF29" s="29">
        <v>13.88</v>
      </c>
      <c r="EG29" s="29">
        <v>0.11</v>
      </c>
      <c r="EH29" s="29">
        <v>0</v>
      </c>
      <c r="EI29" s="29">
        <v>18.39</v>
      </c>
      <c r="EJ29" s="29">
        <v>0.22</v>
      </c>
      <c r="EK29" s="29">
        <v>0.01</v>
      </c>
      <c r="EL29" s="29">
        <v>0.18</v>
      </c>
      <c r="EM29" s="29">
        <v>14</v>
      </c>
      <c r="EN29" s="29">
        <v>0.13</v>
      </c>
      <c r="EO29" s="29">
        <v>4.7699999999999996</v>
      </c>
      <c r="EP29" s="29">
        <v>0.82</v>
      </c>
      <c r="EQ29" s="29">
        <v>2.81</v>
      </c>
      <c r="ER29" s="29">
        <v>21.83</v>
      </c>
      <c r="ES29" s="29">
        <v>1.87</v>
      </c>
      <c r="ET29" s="29">
        <v>65.55</v>
      </c>
      <c r="EU29" s="29">
        <v>41.57</v>
      </c>
      <c r="EV29" s="29">
        <v>16.36</v>
      </c>
      <c r="EW29" s="29">
        <v>17.899999999999999</v>
      </c>
      <c r="EX29" s="28"/>
      <c r="EY29" s="29">
        <v>11.32</v>
      </c>
      <c r="EZ29" s="29">
        <v>0.11</v>
      </c>
      <c r="FA29" s="29">
        <v>0</v>
      </c>
      <c r="FB29" s="29">
        <v>15.69</v>
      </c>
      <c r="FC29" s="29">
        <v>0</v>
      </c>
      <c r="FD29" s="29">
        <v>0.01</v>
      </c>
      <c r="FE29" s="29">
        <v>0.18</v>
      </c>
      <c r="FF29" s="29">
        <v>14</v>
      </c>
      <c r="FG29" s="29">
        <v>0.13</v>
      </c>
      <c r="FH29" s="29">
        <v>4.5599999999999996</v>
      </c>
      <c r="FI29" s="29">
        <v>0.82</v>
      </c>
      <c r="FJ29" s="29">
        <v>2.81</v>
      </c>
      <c r="FK29" s="29">
        <v>25.69</v>
      </c>
      <c r="FL29" s="29">
        <v>1.87</v>
      </c>
      <c r="FM29" s="29">
        <v>81.02</v>
      </c>
      <c r="FN29" s="29">
        <v>47.35</v>
      </c>
      <c r="FO29" s="29">
        <v>18.29</v>
      </c>
      <c r="FP29" s="29">
        <v>17.899999999999999</v>
      </c>
    </row>
    <row r="30" spans="1:172" s="23" customFormat="1" x14ac:dyDescent="0.35">
      <c r="A30" s="26"/>
      <c r="B30" s="27">
        <v>2045</v>
      </c>
      <c r="C30" s="29">
        <v>14.53</v>
      </c>
      <c r="D30" s="29">
        <v>0.11</v>
      </c>
      <c r="E30" s="29">
        <v>0</v>
      </c>
      <c r="F30" s="29">
        <v>24.24</v>
      </c>
      <c r="G30" s="29">
        <v>1.75</v>
      </c>
      <c r="H30" s="29">
        <v>0.01</v>
      </c>
      <c r="I30" s="29">
        <v>0.01</v>
      </c>
      <c r="J30" s="29">
        <v>14</v>
      </c>
      <c r="K30" s="29">
        <v>0.13</v>
      </c>
      <c r="L30" s="29">
        <v>19.760000000000002</v>
      </c>
      <c r="M30" s="29">
        <v>0.5</v>
      </c>
      <c r="N30" s="29">
        <v>2.81</v>
      </c>
      <c r="O30" s="29">
        <v>29.13</v>
      </c>
      <c r="P30" s="29">
        <v>1.87</v>
      </c>
      <c r="Q30" s="29">
        <v>55.87</v>
      </c>
      <c r="R30" s="29">
        <v>50.59</v>
      </c>
      <c r="S30" s="29">
        <v>17.940000000000001</v>
      </c>
      <c r="T30" s="29">
        <v>17.899999999999999</v>
      </c>
      <c r="U30" s="28"/>
      <c r="V30" s="29">
        <v>20.91</v>
      </c>
      <c r="W30" s="29">
        <v>0.11</v>
      </c>
      <c r="X30" s="29">
        <v>0</v>
      </c>
      <c r="Y30" s="29">
        <v>14.07</v>
      </c>
      <c r="Z30" s="29">
        <v>8.92</v>
      </c>
      <c r="AA30" s="29">
        <v>0.01</v>
      </c>
      <c r="AB30" s="29">
        <v>0.01</v>
      </c>
      <c r="AC30" s="29">
        <v>14</v>
      </c>
      <c r="AD30" s="29">
        <v>0.13</v>
      </c>
      <c r="AE30" s="29">
        <v>8.1999999999999993</v>
      </c>
      <c r="AF30" s="29">
        <v>0.5</v>
      </c>
      <c r="AG30" s="29">
        <v>2.81</v>
      </c>
      <c r="AH30" s="29">
        <v>38.19</v>
      </c>
      <c r="AI30" s="29">
        <v>1.87</v>
      </c>
      <c r="AJ30" s="29">
        <v>92.32</v>
      </c>
      <c r="AK30" s="29">
        <v>62.21</v>
      </c>
      <c r="AL30" s="29">
        <v>22.01</v>
      </c>
      <c r="AM30" s="29">
        <v>17.899999999999999</v>
      </c>
      <c r="AN30" s="28"/>
      <c r="AO30" s="29">
        <v>23.06</v>
      </c>
      <c r="AP30" s="29">
        <v>0.11</v>
      </c>
      <c r="AQ30" s="29">
        <v>0</v>
      </c>
      <c r="AR30" s="29">
        <v>16.72</v>
      </c>
      <c r="AS30" s="29">
        <v>2.76</v>
      </c>
      <c r="AT30" s="29">
        <v>0.01</v>
      </c>
      <c r="AU30" s="29">
        <v>0.01</v>
      </c>
      <c r="AV30" s="29">
        <v>14</v>
      </c>
      <c r="AW30" s="29">
        <v>0.13</v>
      </c>
      <c r="AX30" s="29">
        <v>4.5599999999999996</v>
      </c>
      <c r="AY30" s="29">
        <v>0.5</v>
      </c>
      <c r="AZ30" s="29">
        <v>2.81</v>
      </c>
      <c r="BA30" s="29">
        <v>42.98</v>
      </c>
      <c r="BB30" s="29">
        <v>1.87</v>
      </c>
      <c r="BC30" s="29">
        <v>110.34</v>
      </c>
      <c r="BD30" s="29">
        <v>73.09</v>
      </c>
      <c r="BE30" s="29">
        <v>25.03</v>
      </c>
      <c r="BF30" s="29">
        <v>17.899999999999999</v>
      </c>
      <c r="BG30" s="28"/>
      <c r="BH30" s="29">
        <v>14.87</v>
      </c>
      <c r="BI30" s="29">
        <v>0.11</v>
      </c>
      <c r="BJ30" s="29">
        <v>0</v>
      </c>
      <c r="BK30" s="29">
        <v>29.84</v>
      </c>
      <c r="BL30" s="29">
        <v>0</v>
      </c>
      <c r="BM30" s="29">
        <v>0.01</v>
      </c>
      <c r="BN30" s="29">
        <v>0.01</v>
      </c>
      <c r="BO30" s="29">
        <v>14</v>
      </c>
      <c r="BP30" s="29">
        <v>0.13</v>
      </c>
      <c r="BQ30" s="29">
        <v>17.940000000000001</v>
      </c>
      <c r="BR30" s="29">
        <v>0.5</v>
      </c>
      <c r="BS30" s="29">
        <v>2.81</v>
      </c>
      <c r="BT30" s="29">
        <v>28.09</v>
      </c>
      <c r="BU30" s="29">
        <v>1.87</v>
      </c>
      <c r="BV30" s="29">
        <v>55.87</v>
      </c>
      <c r="BW30" s="29">
        <v>50.59</v>
      </c>
      <c r="BX30" s="29">
        <v>17.940000000000001</v>
      </c>
      <c r="BY30" s="29">
        <v>17.899999999999999</v>
      </c>
      <c r="BZ30" s="28"/>
      <c r="CA30" s="29">
        <v>21.68</v>
      </c>
      <c r="CB30" s="29">
        <v>0.11</v>
      </c>
      <c r="CC30" s="29">
        <v>0</v>
      </c>
      <c r="CD30" s="29">
        <v>27.37</v>
      </c>
      <c r="CE30" s="29">
        <v>1.95</v>
      </c>
      <c r="CF30" s="29">
        <v>0.01</v>
      </c>
      <c r="CG30" s="29">
        <v>0.01</v>
      </c>
      <c r="CH30" s="29">
        <v>14</v>
      </c>
      <c r="CI30" s="29">
        <v>0.13</v>
      </c>
      <c r="CJ30" s="29">
        <v>6.94</v>
      </c>
      <c r="CK30" s="29">
        <v>0.5</v>
      </c>
      <c r="CL30" s="29">
        <v>2.81</v>
      </c>
      <c r="CM30" s="29">
        <v>32.97</v>
      </c>
      <c r="CN30" s="29">
        <v>1.87</v>
      </c>
      <c r="CO30" s="29">
        <v>92.32</v>
      </c>
      <c r="CP30" s="29">
        <v>61.62</v>
      </c>
      <c r="CQ30" s="29">
        <v>21.84</v>
      </c>
      <c r="CR30" s="29">
        <v>17.899999999999999</v>
      </c>
      <c r="CS30" s="28"/>
      <c r="CT30" s="29">
        <v>21.45</v>
      </c>
      <c r="CU30" s="29">
        <v>0.11</v>
      </c>
      <c r="CV30" s="29">
        <v>0</v>
      </c>
      <c r="CW30" s="29">
        <v>24.8</v>
      </c>
      <c r="CX30" s="29">
        <v>0</v>
      </c>
      <c r="CY30" s="29">
        <v>0.01</v>
      </c>
      <c r="CZ30" s="29">
        <v>0.01</v>
      </c>
      <c r="DA30" s="29">
        <v>14</v>
      </c>
      <c r="DB30" s="29">
        <v>0.13</v>
      </c>
      <c r="DC30" s="29">
        <v>4.5599999999999996</v>
      </c>
      <c r="DD30" s="29">
        <v>0.5</v>
      </c>
      <c r="DE30" s="29">
        <v>2.81</v>
      </c>
      <c r="DF30" s="29">
        <v>38.78</v>
      </c>
      <c r="DG30" s="29">
        <v>1.87</v>
      </c>
      <c r="DH30" s="29">
        <v>110.34</v>
      </c>
      <c r="DI30" s="29">
        <v>73.11</v>
      </c>
      <c r="DJ30" s="29">
        <v>24.72</v>
      </c>
      <c r="DK30" s="29">
        <v>17.899999999999999</v>
      </c>
      <c r="DL30" s="28"/>
      <c r="DM30" s="29">
        <v>9.4600000000000009</v>
      </c>
      <c r="DN30" s="29">
        <v>0.11</v>
      </c>
      <c r="DO30" s="29">
        <v>0</v>
      </c>
      <c r="DP30" s="29">
        <v>19.420000000000002</v>
      </c>
      <c r="DQ30" s="29">
        <v>0.16</v>
      </c>
      <c r="DR30" s="29">
        <v>0.01</v>
      </c>
      <c r="DS30" s="29">
        <v>0.01</v>
      </c>
      <c r="DT30" s="29">
        <v>14</v>
      </c>
      <c r="DU30" s="29">
        <v>0.13</v>
      </c>
      <c r="DV30" s="29">
        <v>12.2</v>
      </c>
      <c r="DW30" s="29">
        <v>0.5</v>
      </c>
      <c r="DX30" s="29">
        <v>2.81</v>
      </c>
      <c r="DY30" s="29">
        <v>18.100000000000001</v>
      </c>
      <c r="DZ30" s="29">
        <v>1.87</v>
      </c>
      <c r="EA30" s="29">
        <v>43.75</v>
      </c>
      <c r="EB30" s="29">
        <v>36.909999999999997</v>
      </c>
      <c r="EC30" s="29">
        <v>13.97</v>
      </c>
      <c r="ED30" s="29">
        <v>17.899999999999999</v>
      </c>
      <c r="EE30" s="28"/>
      <c r="EF30" s="29">
        <v>15.78</v>
      </c>
      <c r="EG30" s="29">
        <v>0.11</v>
      </c>
      <c r="EH30" s="29">
        <v>0</v>
      </c>
      <c r="EI30" s="29">
        <v>19.07</v>
      </c>
      <c r="EJ30" s="29">
        <v>0.23</v>
      </c>
      <c r="EK30" s="29">
        <v>0.01</v>
      </c>
      <c r="EL30" s="29">
        <v>0.01</v>
      </c>
      <c r="EM30" s="29">
        <v>14</v>
      </c>
      <c r="EN30" s="29">
        <v>0.13</v>
      </c>
      <c r="EO30" s="29">
        <v>4.7699999999999996</v>
      </c>
      <c r="EP30" s="29">
        <v>0.5</v>
      </c>
      <c r="EQ30" s="29">
        <v>2.81</v>
      </c>
      <c r="ER30" s="29">
        <v>21.23</v>
      </c>
      <c r="ES30" s="29">
        <v>1.87</v>
      </c>
      <c r="ET30" s="29">
        <v>70.63</v>
      </c>
      <c r="EU30" s="29">
        <v>42.93</v>
      </c>
      <c r="EV30" s="29">
        <v>16.88</v>
      </c>
      <c r="EW30" s="29">
        <v>17.899999999999999</v>
      </c>
      <c r="EX30" s="28"/>
      <c r="EY30" s="29">
        <v>11.93</v>
      </c>
      <c r="EZ30" s="29">
        <v>0.11</v>
      </c>
      <c r="FA30" s="29">
        <v>0</v>
      </c>
      <c r="FB30" s="29">
        <v>17.03</v>
      </c>
      <c r="FC30" s="29">
        <v>0</v>
      </c>
      <c r="FD30" s="29">
        <v>0.01</v>
      </c>
      <c r="FE30" s="29">
        <v>0.01</v>
      </c>
      <c r="FF30" s="29">
        <v>14</v>
      </c>
      <c r="FG30" s="29">
        <v>0.13</v>
      </c>
      <c r="FH30" s="29">
        <v>4.5599999999999996</v>
      </c>
      <c r="FI30" s="29">
        <v>0.5</v>
      </c>
      <c r="FJ30" s="29">
        <v>2.81</v>
      </c>
      <c r="FK30" s="29">
        <v>25.09</v>
      </c>
      <c r="FL30" s="29">
        <v>1.87</v>
      </c>
      <c r="FM30" s="29">
        <v>87.79</v>
      </c>
      <c r="FN30" s="29">
        <v>49.52</v>
      </c>
      <c r="FO30" s="29">
        <v>18.78</v>
      </c>
      <c r="FP30" s="29">
        <v>17.899999999999999</v>
      </c>
    </row>
    <row r="31" spans="1:172" s="23" customFormat="1" x14ac:dyDescent="0.35">
      <c r="A31" s="26"/>
      <c r="B31" s="27">
        <v>2046</v>
      </c>
      <c r="C31" s="29">
        <v>13.19</v>
      </c>
      <c r="D31" s="29">
        <v>0.11</v>
      </c>
      <c r="E31" s="29">
        <v>0</v>
      </c>
      <c r="F31" s="29">
        <v>24.24</v>
      </c>
      <c r="G31" s="29">
        <v>4.95</v>
      </c>
      <c r="H31" s="29">
        <v>0.01</v>
      </c>
      <c r="I31" s="29">
        <v>0.01</v>
      </c>
      <c r="J31" s="29">
        <v>14</v>
      </c>
      <c r="K31" s="29">
        <v>0.13</v>
      </c>
      <c r="L31" s="29">
        <v>19.84</v>
      </c>
      <c r="M31" s="29">
        <v>0.5</v>
      </c>
      <c r="N31" s="29">
        <v>2.81</v>
      </c>
      <c r="O31" s="29">
        <v>28.7</v>
      </c>
      <c r="P31" s="29">
        <v>1.87</v>
      </c>
      <c r="Q31" s="29">
        <v>55.87</v>
      </c>
      <c r="R31" s="29">
        <v>50.68</v>
      </c>
      <c r="S31" s="29">
        <v>17.940000000000001</v>
      </c>
      <c r="T31" s="29">
        <v>17.899999999999999</v>
      </c>
      <c r="U31" s="28"/>
      <c r="V31" s="29">
        <v>18.41</v>
      </c>
      <c r="W31" s="29">
        <v>0.11</v>
      </c>
      <c r="X31" s="29">
        <v>0</v>
      </c>
      <c r="Y31" s="29">
        <v>11.39</v>
      </c>
      <c r="Z31" s="29">
        <v>11.68</v>
      </c>
      <c r="AA31" s="29">
        <v>0.01</v>
      </c>
      <c r="AB31" s="29">
        <v>0.01</v>
      </c>
      <c r="AC31" s="29">
        <v>14</v>
      </c>
      <c r="AD31" s="29">
        <v>0.13</v>
      </c>
      <c r="AE31" s="29">
        <v>8.1999999999999993</v>
      </c>
      <c r="AF31" s="29">
        <v>0.5</v>
      </c>
      <c r="AG31" s="29">
        <v>2.81</v>
      </c>
      <c r="AH31" s="29">
        <v>37.770000000000003</v>
      </c>
      <c r="AI31" s="29">
        <v>1.87</v>
      </c>
      <c r="AJ31" s="29">
        <v>93.72</v>
      </c>
      <c r="AK31" s="29">
        <v>63.03</v>
      </c>
      <c r="AL31" s="29">
        <v>22.24</v>
      </c>
      <c r="AM31" s="29">
        <v>17.899999999999999</v>
      </c>
      <c r="AN31" s="28"/>
      <c r="AO31" s="29">
        <v>20.56</v>
      </c>
      <c r="AP31" s="29">
        <v>0.11</v>
      </c>
      <c r="AQ31" s="29">
        <v>0</v>
      </c>
      <c r="AR31" s="29">
        <v>13.55</v>
      </c>
      <c r="AS31" s="29">
        <v>5.96</v>
      </c>
      <c r="AT31" s="29">
        <v>0.01</v>
      </c>
      <c r="AU31" s="29">
        <v>0.01</v>
      </c>
      <c r="AV31" s="29">
        <v>14</v>
      </c>
      <c r="AW31" s="29">
        <v>0.13</v>
      </c>
      <c r="AX31" s="29">
        <v>4.5599999999999996</v>
      </c>
      <c r="AY31" s="29">
        <v>0.5</v>
      </c>
      <c r="AZ31" s="29">
        <v>2.81</v>
      </c>
      <c r="BA31" s="29">
        <v>42.55</v>
      </c>
      <c r="BB31" s="29">
        <v>1.87</v>
      </c>
      <c r="BC31" s="29">
        <v>112.78</v>
      </c>
      <c r="BD31" s="29">
        <v>74.69</v>
      </c>
      <c r="BE31" s="29">
        <v>25.45</v>
      </c>
      <c r="BF31" s="29">
        <v>17.899999999999999</v>
      </c>
      <c r="BG31" s="28"/>
      <c r="BH31" s="29">
        <v>13.39</v>
      </c>
      <c r="BI31" s="29">
        <v>0.11</v>
      </c>
      <c r="BJ31" s="29">
        <v>0</v>
      </c>
      <c r="BK31" s="29">
        <v>29.78</v>
      </c>
      <c r="BL31" s="29">
        <v>0</v>
      </c>
      <c r="BM31" s="29">
        <v>0.01</v>
      </c>
      <c r="BN31" s="29">
        <v>0.01</v>
      </c>
      <c r="BO31" s="29">
        <v>14</v>
      </c>
      <c r="BP31" s="29">
        <v>0.13</v>
      </c>
      <c r="BQ31" s="29">
        <v>19.32</v>
      </c>
      <c r="BR31" s="29">
        <v>0.5</v>
      </c>
      <c r="BS31" s="29">
        <v>2.81</v>
      </c>
      <c r="BT31" s="29">
        <v>27.67</v>
      </c>
      <c r="BU31" s="29">
        <v>1.87</v>
      </c>
      <c r="BV31" s="29">
        <v>55.87</v>
      </c>
      <c r="BW31" s="29">
        <v>50.68</v>
      </c>
      <c r="BX31" s="29">
        <v>17.940000000000001</v>
      </c>
      <c r="BY31" s="29">
        <v>17.899999999999999</v>
      </c>
      <c r="BZ31" s="28"/>
      <c r="CA31" s="29">
        <v>19.329999999999998</v>
      </c>
      <c r="CB31" s="29">
        <v>0.11</v>
      </c>
      <c r="CC31" s="29">
        <v>0</v>
      </c>
      <c r="CD31" s="29">
        <v>27.37</v>
      </c>
      <c r="CE31" s="29">
        <v>1.95</v>
      </c>
      <c r="CF31" s="29">
        <v>0.01</v>
      </c>
      <c r="CG31" s="29">
        <v>0.01</v>
      </c>
      <c r="CH31" s="29">
        <v>14</v>
      </c>
      <c r="CI31" s="29">
        <v>0.13</v>
      </c>
      <c r="CJ31" s="29">
        <v>6.94</v>
      </c>
      <c r="CK31" s="29">
        <v>0.5</v>
      </c>
      <c r="CL31" s="29">
        <v>2.81</v>
      </c>
      <c r="CM31" s="29">
        <v>32.549999999999997</v>
      </c>
      <c r="CN31" s="29">
        <v>1.87</v>
      </c>
      <c r="CO31" s="29">
        <v>93.72</v>
      </c>
      <c r="CP31" s="29">
        <v>62.4</v>
      </c>
      <c r="CQ31" s="29">
        <v>22.06</v>
      </c>
      <c r="CR31" s="29">
        <v>17.899999999999999</v>
      </c>
      <c r="CS31" s="28"/>
      <c r="CT31" s="29">
        <v>19.63</v>
      </c>
      <c r="CU31" s="29">
        <v>0.11</v>
      </c>
      <c r="CV31" s="29">
        <v>0</v>
      </c>
      <c r="CW31" s="29">
        <v>24.47</v>
      </c>
      <c r="CX31" s="29">
        <v>0</v>
      </c>
      <c r="CY31" s="29">
        <v>0.01</v>
      </c>
      <c r="CZ31" s="29">
        <v>0.01</v>
      </c>
      <c r="DA31" s="29">
        <v>14</v>
      </c>
      <c r="DB31" s="29">
        <v>0.13</v>
      </c>
      <c r="DC31" s="29">
        <v>4.5599999999999996</v>
      </c>
      <c r="DD31" s="29">
        <v>0.5</v>
      </c>
      <c r="DE31" s="29">
        <v>2.81</v>
      </c>
      <c r="DF31" s="29">
        <v>38.36</v>
      </c>
      <c r="DG31" s="29">
        <v>1.87</v>
      </c>
      <c r="DH31" s="29">
        <v>112.78</v>
      </c>
      <c r="DI31" s="29">
        <v>74.709999999999994</v>
      </c>
      <c r="DJ31" s="29">
        <v>25.15</v>
      </c>
      <c r="DK31" s="29">
        <v>17.899999999999999</v>
      </c>
      <c r="DL31" s="28"/>
      <c r="DM31" s="29">
        <v>9.4600000000000009</v>
      </c>
      <c r="DN31" s="29">
        <v>0.11</v>
      </c>
      <c r="DO31" s="29">
        <v>0</v>
      </c>
      <c r="DP31" s="29">
        <v>19.850000000000001</v>
      </c>
      <c r="DQ31" s="29">
        <v>0.16</v>
      </c>
      <c r="DR31" s="29">
        <v>0.01</v>
      </c>
      <c r="DS31" s="29">
        <v>0.01</v>
      </c>
      <c r="DT31" s="29">
        <v>14</v>
      </c>
      <c r="DU31" s="29">
        <v>0.13</v>
      </c>
      <c r="DV31" s="29">
        <v>12.98</v>
      </c>
      <c r="DW31" s="29">
        <v>0.5</v>
      </c>
      <c r="DX31" s="29">
        <v>2.81</v>
      </c>
      <c r="DY31" s="29">
        <v>17.670000000000002</v>
      </c>
      <c r="DZ31" s="29">
        <v>1.87</v>
      </c>
      <c r="EA31" s="29">
        <v>46.44</v>
      </c>
      <c r="EB31" s="29">
        <v>37.659999999999997</v>
      </c>
      <c r="EC31" s="29">
        <v>14.26</v>
      </c>
      <c r="ED31" s="29">
        <v>17.899999999999999</v>
      </c>
      <c r="EE31" s="28"/>
      <c r="EF31" s="29">
        <v>16.48</v>
      </c>
      <c r="EG31" s="29">
        <v>0.11</v>
      </c>
      <c r="EH31" s="29">
        <v>0</v>
      </c>
      <c r="EI31" s="29">
        <v>19.77</v>
      </c>
      <c r="EJ31" s="29">
        <v>0.28999999999999998</v>
      </c>
      <c r="EK31" s="29">
        <v>0.01</v>
      </c>
      <c r="EL31" s="29">
        <v>0.01</v>
      </c>
      <c r="EM31" s="29">
        <v>14</v>
      </c>
      <c r="EN31" s="29">
        <v>0.13</v>
      </c>
      <c r="EO31" s="29">
        <v>4.7699999999999996</v>
      </c>
      <c r="EP31" s="29">
        <v>0.5</v>
      </c>
      <c r="EQ31" s="29">
        <v>2.81</v>
      </c>
      <c r="ER31" s="29">
        <v>20.81</v>
      </c>
      <c r="ES31" s="29">
        <v>1.87</v>
      </c>
      <c r="ET31" s="29">
        <v>75.88</v>
      </c>
      <c r="EU31" s="29">
        <v>44.3</v>
      </c>
      <c r="EV31" s="29">
        <v>17.41</v>
      </c>
      <c r="EW31" s="29">
        <v>17.899999999999999</v>
      </c>
      <c r="EX31" s="28"/>
      <c r="EY31" s="29">
        <v>13.39</v>
      </c>
      <c r="EZ31" s="29">
        <v>0.11</v>
      </c>
      <c r="FA31" s="29">
        <v>0</v>
      </c>
      <c r="FB31" s="29">
        <v>16.72</v>
      </c>
      <c r="FC31" s="29">
        <v>0</v>
      </c>
      <c r="FD31" s="29">
        <v>0.01</v>
      </c>
      <c r="FE31" s="29">
        <v>0.01</v>
      </c>
      <c r="FF31" s="29">
        <v>14</v>
      </c>
      <c r="FG31" s="29">
        <v>0.13</v>
      </c>
      <c r="FH31" s="29">
        <v>4.5599999999999996</v>
      </c>
      <c r="FI31" s="29">
        <v>0.5</v>
      </c>
      <c r="FJ31" s="29">
        <v>2.81</v>
      </c>
      <c r="FK31" s="29">
        <v>25.27</v>
      </c>
      <c r="FL31" s="29">
        <v>1.87</v>
      </c>
      <c r="FM31" s="29">
        <v>94.84</v>
      </c>
      <c r="FN31" s="29">
        <v>51.77</v>
      </c>
      <c r="FO31" s="29">
        <v>19.3</v>
      </c>
      <c r="FP31" s="29">
        <v>17.899999999999999</v>
      </c>
    </row>
    <row r="32" spans="1:172" s="23" customFormat="1" x14ac:dyDescent="0.35">
      <c r="A32" s="26"/>
      <c r="B32" s="27">
        <v>2047</v>
      </c>
      <c r="C32" s="29">
        <v>13.05</v>
      </c>
      <c r="D32" s="29">
        <v>0.11</v>
      </c>
      <c r="E32" s="29">
        <v>0</v>
      </c>
      <c r="F32" s="29">
        <v>22.61</v>
      </c>
      <c r="G32" s="29">
        <v>8.15</v>
      </c>
      <c r="H32" s="29">
        <v>0.01</v>
      </c>
      <c r="I32" s="29">
        <v>0.01</v>
      </c>
      <c r="J32" s="29">
        <v>14</v>
      </c>
      <c r="K32" s="29">
        <v>0.13</v>
      </c>
      <c r="L32" s="29">
        <v>20.82</v>
      </c>
      <c r="M32" s="29">
        <v>0.5</v>
      </c>
      <c r="N32" s="29">
        <v>2.81</v>
      </c>
      <c r="O32" s="29">
        <v>28.7</v>
      </c>
      <c r="P32" s="29">
        <v>1.87</v>
      </c>
      <c r="Q32" s="29">
        <v>55.87</v>
      </c>
      <c r="R32" s="29">
        <v>51.1</v>
      </c>
      <c r="S32" s="29">
        <v>17.940000000000001</v>
      </c>
      <c r="T32" s="29">
        <v>17.899999999999999</v>
      </c>
      <c r="U32" s="28"/>
      <c r="V32" s="29">
        <v>18.079999999999998</v>
      </c>
      <c r="W32" s="29">
        <v>0.11</v>
      </c>
      <c r="X32" s="29">
        <v>0</v>
      </c>
      <c r="Y32" s="29">
        <v>10.48</v>
      </c>
      <c r="Z32" s="29">
        <v>14.88</v>
      </c>
      <c r="AA32" s="29">
        <v>0.01</v>
      </c>
      <c r="AB32" s="29">
        <v>0.01</v>
      </c>
      <c r="AC32" s="29">
        <v>14</v>
      </c>
      <c r="AD32" s="29">
        <v>0.13</v>
      </c>
      <c r="AE32" s="29">
        <v>8.1999999999999993</v>
      </c>
      <c r="AF32" s="29">
        <v>0.5</v>
      </c>
      <c r="AG32" s="29">
        <v>2.81</v>
      </c>
      <c r="AH32" s="29">
        <v>37.770000000000003</v>
      </c>
      <c r="AI32" s="29">
        <v>1.87</v>
      </c>
      <c r="AJ32" s="29">
        <v>95.06</v>
      </c>
      <c r="AK32" s="29">
        <v>64.319999999999993</v>
      </c>
      <c r="AL32" s="29">
        <v>22.45</v>
      </c>
      <c r="AM32" s="29">
        <v>17.899999999999999</v>
      </c>
      <c r="AN32" s="28"/>
      <c r="AO32" s="29">
        <v>19.07</v>
      </c>
      <c r="AP32" s="29">
        <v>0.11</v>
      </c>
      <c r="AQ32" s="29">
        <v>0</v>
      </c>
      <c r="AR32" s="29">
        <v>11.77</v>
      </c>
      <c r="AS32" s="29">
        <v>9.16</v>
      </c>
      <c r="AT32" s="29">
        <v>0.01</v>
      </c>
      <c r="AU32" s="29">
        <v>0.01</v>
      </c>
      <c r="AV32" s="29">
        <v>14</v>
      </c>
      <c r="AW32" s="29">
        <v>0.13</v>
      </c>
      <c r="AX32" s="29">
        <v>4.5599999999999996</v>
      </c>
      <c r="AY32" s="29">
        <v>0.5</v>
      </c>
      <c r="AZ32" s="29">
        <v>2.81</v>
      </c>
      <c r="BA32" s="29">
        <v>42.55</v>
      </c>
      <c r="BB32" s="29">
        <v>1.87</v>
      </c>
      <c r="BC32" s="29">
        <v>115.1</v>
      </c>
      <c r="BD32" s="29">
        <v>76.930000000000007</v>
      </c>
      <c r="BE32" s="29">
        <v>25.84</v>
      </c>
      <c r="BF32" s="29">
        <v>17.899999999999999</v>
      </c>
      <c r="BG32" s="28"/>
      <c r="BH32" s="29">
        <v>13.3</v>
      </c>
      <c r="BI32" s="29">
        <v>0.11</v>
      </c>
      <c r="BJ32" s="29">
        <v>0</v>
      </c>
      <c r="BK32" s="29">
        <v>31.32</v>
      </c>
      <c r="BL32" s="29">
        <v>0.43</v>
      </c>
      <c r="BM32" s="29">
        <v>0.01</v>
      </c>
      <c r="BN32" s="29">
        <v>0.01</v>
      </c>
      <c r="BO32" s="29">
        <v>14</v>
      </c>
      <c r="BP32" s="29">
        <v>0.13</v>
      </c>
      <c r="BQ32" s="29">
        <v>20.14</v>
      </c>
      <c r="BR32" s="29">
        <v>0.5</v>
      </c>
      <c r="BS32" s="29">
        <v>2.81</v>
      </c>
      <c r="BT32" s="29">
        <v>27.54</v>
      </c>
      <c r="BU32" s="29">
        <v>1.87</v>
      </c>
      <c r="BV32" s="29">
        <v>55.87</v>
      </c>
      <c r="BW32" s="29">
        <v>51.1</v>
      </c>
      <c r="BX32" s="29">
        <v>17.940000000000001</v>
      </c>
      <c r="BY32" s="29">
        <v>17.899999999999999</v>
      </c>
      <c r="BZ32" s="28"/>
      <c r="CA32" s="29">
        <v>18.55</v>
      </c>
      <c r="CB32" s="29">
        <v>0.11</v>
      </c>
      <c r="CC32" s="29">
        <v>0</v>
      </c>
      <c r="CD32" s="29">
        <v>26.46</v>
      </c>
      <c r="CE32" s="29">
        <v>4.28</v>
      </c>
      <c r="CF32" s="29">
        <v>0.01</v>
      </c>
      <c r="CG32" s="29">
        <v>0.01</v>
      </c>
      <c r="CH32" s="29">
        <v>14</v>
      </c>
      <c r="CI32" s="29">
        <v>0.13</v>
      </c>
      <c r="CJ32" s="29">
        <v>6.94</v>
      </c>
      <c r="CK32" s="29">
        <v>0.5</v>
      </c>
      <c r="CL32" s="29">
        <v>2.81</v>
      </c>
      <c r="CM32" s="29">
        <v>32.549999999999997</v>
      </c>
      <c r="CN32" s="29">
        <v>1.87</v>
      </c>
      <c r="CO32" s="29">
        <v>95.06</v>
      </c>
      <c r="CP32" s="29">
        <v>63.63</v>
      </c>
      <c r="CQ32" s="29">
        <v>22.25</v>
      </c>
      <c r="CR32" s="29">
        <v>17.899999999999999</v>
      </c>
      <c r="CS32" s="28"/>
      <c r="CT32" s="29">
        <v>20.64</v>
      </c>
      <c r="CU32" s="29">
        <v>0.11</v>
      </c>
      <c r="CV32" s="29">
        <v>0</v>
      </c>
      <c r="CW32" s="29">
        <v>24.55</v>
      </c>
      <c r="CX32" s="29">
        <v>0</v>
      </c>
      <c r="CY32" s="29">
        <v>0.01</v>
      </c>
      <c r="CZ32" s="29">
        <v>0.01</v>
      </c>
      <c r="DA32" s="29">
        <v>14</v>
      </c>
      <c r="DB32" s="29">
        <v>0.13</v>
      </c>
      <c r="DC32" s="29">
        <v>4.5599999999999996</v>
      </c>
      <c r="DD32" s="29">
        <v>0.5</v>
      </c>
      <c r="DE32" s="29">
        <v>2.81</v>
      </c>
      <c r="DF32" s="29">
        <v>38.36</v>
      </c>
      <c r="DG32" s="29">
        <v>1.87</v>
      </c>
      <c r="DH32" s="29">
        <v>115.1</v>
      </c>
      <c r="DI32" s="29">
        <v>76.95</v>
      </c>
      <c r="DJ32" s="29">
        <v>25.54</v>
      </c>
      <c r="DK32" s="29">
        <v>17.899999999999999</v>
      </c>
      <c r="DL32" s="28"/>
      <c r="DM32" s="29">
        <v>8.5299999999999994</v>
      </c>
      <c r="DN32" s="29">
        <v>0.11</v>
      </c>
      <c r="DO32" s="29">
        <v>0</v>
      </c>
      <c r="DP32" s="29">
        <v>19.5</v>
      </c>
      <c r="DQ32" s="29">
        <v>1.66</v>
      </c>
      <c r="DR32" s="29">
        <v>0.01</v>
      </c>
      <c r="DS32" s="29">
        <v>0.01</v>
      </c>
      <c r="DT32" s="29">
        <v>14</v>
      </c>
      <c r="DU32" s="29">
        <v>0.13</v>
      </c>
      <c r="DV32" s="29">
        <v>12.98</v>
      </c>
      <c r="DW32" s="29">
        <v>0.5</v>
      </c>
      <c r="DX32" s="29">
        <v>2.81</v>
      </c>
      <c r="DY32" s="29">
        <v>17.670000000000002</v>
      </c>
      <c r="DZ32" s="29">
        <v>1.87</v>
      </c>
      <c r="EA32" s="29">
        <v>49.05</v>
      </c>
      <c r="EB32" s="29">
        <v>38.369999999999997</v>
      </c>
      <c r="EC32" s="29">
        <v>14.53</v>
      </c>
      <c r="ED32" s="29">
        <v>17.899999999999999</v>
      </c>
      <c r="EE32" s="28"/>
      <c r="EF32" s="29">
        <v>14.97</v>
      </c>
      <c r="EG32" s="29">
        <v>0.11</v>
      </c>
      <c r="EH32" s="29">
        <v>0</v>
      </c>
      <c r="EI32" s="29">
        <v>19.89</v>
      </c>
      <c r="EJ32" s="29">
        <v>1.59</v>
      </c>
      <c r="EK32" s="29">
        <v>0.01</v>
      </c>
      <c r="EL32" s="29">
        <v>0.01</v>
      </c>
      <c r="EM32" s="29">
        <v>14</v>
      </c>
      <c r="EN32" s="29">
        <v>0.13</v>
      </c>
      <c r="EO32" s="29">
        <v>4.7699999999999996</v>
      </c>
      <c r="EP32" s="29">
        <v>0.5</v>
      </c>
      <c r="EQ32" s="29">
        <v>2.81</v>
      </c>
      <c r="ER32" s="29">
        <v>20.81</v>
      </c>
      <c r="ES32" s="29">
        <v>1.87</v>
      </c>
      <c r="ET32" s="29">
        <v>81.150000000000006</v>
      </c>
      <c r="EU32" s="29">
        <v>45.63</v>
      </c>
      <c r="EV32" s="29">
        <v>17.93</v>
      </c>
      <c r="EW32" s="29">
        <v>17.899999999999999</v>
      </c>
      <c r="EX32" s="28"/>
      <c r="EY32" s="29">
        <v>15.48</v>
      </c>
      <c r="EZ32" s="29">
        <v>0.11</v>
      </c>
      <c r="FA32" s="29">
        <v>0</v>
      </c>
      <c r="FB32" s="29">
        <v>15.55</v>
      </c>
      <c r="FC32" s="29">
        <v>0</v>
      </c>
      <c r="FD32" s="29">
        <v>0.01</v>
      </c>
      <c r="FE32" s="29">
        <v>0.01</v>
      </c>
      <c r="FF32" s="29">
        <v>14</v>
      </c>
      <c r="FG32" s="29">
        <v>0.13</v>
      </c>
      <c r="FH32" s="29">
        <v>4.5599999999999996</v>
      </c>
      <c r="FI32" s="29">
        <v>0.5</v>
      </c>
      <c r="FJ32" s="29">
        <v>2.81</v>
      </c>
      <c r="FK32" s="29">
        <v>25.87</v>
      </c>
      <c r="FL32" s="29">
        <v>1.87</v>
      </c>
      <c r="FM32" s="29">
        <v>102.01</v>
      </c>
      <c r="FN32" s="29">
        <v>54.02</v>
      </c>
      <c r="FO32" s="29">
        <v>19.82</v>
      </c>
      <c r="FP32" s="29">
        <v>17.899999999999999</v>
      </c>
    </row>
    <row r="33" spans="1:172" s="23" customFormat="1" x14ac:dyDescent="0.35">
      <c r="A33" s="26"/>
      <c r="B33" s="27">
        <v>2048</v>
      </c>
      <c r="C33" s="29">
        <v>10.55</v>
      </c>
      <c r="D33" s="29">
        <v>0.11</v>
      </c>
      <c r="E33" s="29">
        <v>0</v>
      </c>
      <c r="F33" s="29">
        <v>20.079999999999998</v>
      </c>
      <c r="G33" s="29">
        <v>11.35</v>
      </c>
      <c r="H33" s="29">
        <v>0.01</v>
      </c>
      <c r="I33" s="29">
        <v>0.01</v>
      </c>
      <c r="J33" s="29">
        <v>14</v>
      </c>
      <c r="K33" s="29">
        <v>0.13</v>
      </c>
      <c r="L33" s="29">
        <v>21.77</v>
      </c>
      <c r="M33" s="29">
        <v>0.5</v>
      </c>
      <c r="N33" s="29">
        <v>2.81</v>
      </c>
      <c r="O33" s="29">
        <v>28.1</v>
      </c>
      <c r="P33" s="29">
        <v>1.87</v>
      </c>
      <c r="Q33" s="29">
        <v>55.87</v>
      </c>
      <c r="R33" s="29">
        <v>51.85</v>
      </c>
      <c r="S33" s="29">
        <v>17.940000000000001</v>
      </c>
      <c r="T33" s="29">
        <v>17.899999999999999</v>
      </c>
      <c r="U33" s="28"/>
      <c r="V33" s="29">
        <v>15.58</v>
      </c>
      <c r="W33" s="29">
        <v>0.11</v>
      </c>
      <c r="X33" s="29">
        <v>0</v>
      </c>
      <c r="Y33" s="29">
        <v>10.32</v>
      </c>
      <c r="Z33" s="29">
        <v>18.079999999999998</v>
      </c>
      <c r="AA33" s="29">
        <v>0.01</v>
      </c>
      <c r="AB33" s="29">
        <v>0.01</v>
      </c>
      <c r="AC33" s="29">
        <v>14</v>
      </c>
      <c r="AD33" s="29">
        <v>0.13</v>
      </c>
      <c r="AE33" s="29">
        <v>8.1999999999999993</v>
      </c>
      <c r="AF33" s="29">
        <v>0.5</v>
      </c>
      <c r="AG33" s="29">
        <v>2.81</v>
      </c>
      <c r="AH33" s="29">
        <v>37.770000000000003</v>
      </c>
      <c r="AI33" s="29">
        <v>1.87</v>
      </c>
      <c r="AJ33" s="29">
        <v>96.56</v>
      </c>
      <c r="AK33" s="29">
        <v>66.11</v>
      </c>
      <c r="AL33" s="29">
        <v>22.64</v>
      </c>
      <c r="AM33" s="29">
        <v>17.899999999999999</v>
      </c>
      <c r="AN33" s="28"/>
      <c r="AO33" s="29">
        <v>16.57</v>
      </c>
      <c r="AP33" s="29">
        <v>0.11</v>
      </c>
      <c r="AQ33" s="29">
        <v>0</v>
      </c>
      <c r="AR33" s="29">
        <v>10.72</v>
      </c>
      <c r="AS33" s="29">
        <v>12.36</v>
      </c>
      <c r="AT33" s="29">
        <v>0.01</v>
      </c>
      <c r="AU33" s="29">
        <v>0.01</v>
      </c>
      <c r="AV33" s="29">
        <v>14</v>
      </c>
      <c r="AW33" s="29">
        <v>0.13</v>
      </c>
      <c r="AX33" s="29">
        <v>4.5599999999999996</v>
      </c>
      <c r="AY33" s="29">
        <v>0.5</v>
      </c>
      <c r="AZ33" s="29">
        <v>2.81</v>
      </c>
      <c r="BA33" s="29">
        <v>41.95</v>
      </c>
      <c r="BB33" s="29">
        <v>1.87</v>
      </c>
      <c r="BC33" s="29">
        <v>117.58</v>
      </c>
      <c r="BD33" s="29">
        <v>79.88</v>
      </c>
      <c r="BE33" s="29">
        <v>26.21</v>
      </c>
      <c r="BF33" s="29">
        <v>17.899999999999999</v>
      </c>
      <c r="BG33" s="28"/>
      <c r="BH33" s="29">
        <v>11.53</v>
      </c>
      <c r="BI33" s="29">
        <v>0.11</v>
      </c>
      <c r="BJ33" s="29">
        <v>0</v>
      </c>
      <c r="BK33" s="29">
        <v>29.3</v>
      </c>
      <c r="BL33" s="29">
        <v>2.82</v>
      </c>
      <c r="BM33" s="29">
        <v>0.01</v>
      </c>
      <c r="BN33" s="29">
        <v>0.01</v>
      </c>
      <c r="BO33" s="29">
        <v>14</v>
      </c>
      <c r="BP33" s="29">
        <v>0.13</v>
      </c>
      <c r="BQ33" s="29">
        <v>20.14</v>
      </c>
      <c r="BR33" s="29">
        <v>0.5</v>
      </c>
      <c r="BS33" s="29">
        <v>2.81</v>
      </c>
      <c r="BT33" s="29">
        <v>26.94</v>
      </c>
      <c r="BU33" s="29">
        <v>1.87</v>
      </c>
      <c r="BV33" s="29">
        <v>55.87</v>
      </c>
      <c r="BW33" s="29">
        <v>51.85</v>
      </c>
      <c r="BX33" s="29">
        <v>17.940000000000001</v>
      </c>
      <c r="BY33" s="29">
        <v>17.899999999999999</v>
      </c>
      <c r="BZ33" s="28"/>
      <c r="CA33" s="29">
        <v>16.37</v>
      </c>
      <c r="CB33" s="29">
        <v>0.11</v>
      </c>
      <c r="CC33" s="29">
        <v>0</v>
      </c>
      <c r="CD33" s="29">
        <v>25.81</v>
      </c>
      <c r="CE33" s="29">
        <v>6.65</v>
      </c>
      <c r="CF33" s="29">
        <v>0.01</v>
      </c>
      <c r="CG33" s="29">
        <v>0.01</v>
      </c>
      <c r="CH33" s="29">
        <v>14</v>
      </c>
      <c r="CI33" s="29">
        <v>0.13</v>
      </c>
      <c r="CJ33" s="29">
        <v>6.94</v>
      </c>
      <c r="CK33" s="29">
        <v>0.5</v>
      </c>
      <c r="CL33" s="29">
        <v>2.81</v>
      </c>
      <c r="CM33" s="29">
        <v>31.95</v>
      </c>
      <c r="CN33" s="29">
        <v>1.87</v>
      </c>
      <c r="CO33" s="29">
        <v>96.56</v>
      </c>
      <c r="CP33" s="29">
        <v>65.36</v>
      </c>
      <c r="CQ33" s="29">
        <v>22.44</v>
      </c>
      <c r="CR33" s="29">
        <v>17.899999999999999</v>
      </c>
      <c r="CS33" s="28"/>
      <c r="CT33" s="29">
        <v>18.29</v>
      </c>
      <c r="CU33" s="29">
        <v>0.11</v>
      </c>
      <c r="CV33" s="29">
        <v>0</v>
      </c>
      <c r="CW33" s="29">
        <v>26.63</v>
      </c>
      <c r="CX33" s="29">
        <v>0</v>
      </c>
      <c r="CY33" s="29">
        <v>0.01</v>
      </c>
      <c r="CZ33" s="29">
        <v>0.01</v>
      </c>
      <c r="DA33" s="29">
        <v>14</v>
      </c>
      <c r="DB33" s="29">
        <v>0.13</v>
      </c>
      <c r="DC33" s="29">
        <v>4.5599999999999996</v>
      </c>
      <c r="DD33" s="29">
        <v>0.5</v>
      </c>
      <c r="DE33" s="29">
        <v>2.81</v>
      </c>
      <c r="DF33" s="29">
        <v>37.76</v>
      </c>
      <c r="DG33" s="29">
        <v>1.87</v>
      </c>
      <c r="DH33" s="29">
        <v>117.58</v>
      </c>
      <c r="DI33" s="29">
        <v>79.900000000000006</v>
      </c>
      <c r="DJ33" s="29">
        <v>25.91</v>
      </c>
      <c r="DK33" s="29">
        <v>17.899999999999999</v>
      </c>
      <c r="DL33" s="28"/>
      <c r="DM33" s="29">
        <v>8.5299999999999994</v>
      </c>
      <c r="DN33" s="29">
        <v>0.11</v>
      </c>
      <c r="DO33" s="29">
        <v>0</v>
      </c>
      <c r="DP33" s="29">
        <v>18.54</v>
      </c>
      <c r="DQ33" s="29">
        <v>1.66</v>
      </c>
      <c r="DR33" s="29">
        <v>0.01</v>
      </c>
      <c r="DS33" s="29">
        <v>0.01</v>
      </c>
      <c r="DT33" s="29">
        <v>14</v>
      </c>
      <c r="DU33" s="29">
        <v>0.13</v>
      </c>
      <c r="DV33" s="29">
        <v>14.8</v>
      </c>
      <c r="DW33" s="29">
        <v>0.5</v>
      </c>
      <c r="DX33" s="29">
        <v>2.81</v>
      </c>
      <c r="DY33" s="29">
        <v>17.670000000000002</v>
      </c>
      <c r="DZ33" s="29">
        <v>1.87</v>
      </c>
      <c r="EA33" s="29">
        <v>51.87</v>
      </c>
      <c r="EB33" s="29">
        <v>39.43</v>
      </c>
      <c r="EC33" s="29">
        <v>14.78</v>
      </c>
      <c r="ED33" s="29">
        <v>17.899999999999999</v>
      </c>
      <c r="EE33" s="28"/>
      <c r="EF33" s="29">
        <v>13.99</v>
      </c>
      <c r="EG33" s="29">
        <v>0.11</v>
      </c>
      <c r="EH33" s="29">
        <v>0</v>
      </c>
      <c r="EI33" s="29">
        <v>18.23</v>
      </c>
      <c r="EJ33" s="29">
        <v>4.46</v>
      </c>
      <c r="EK33" s="29">
        <v>0.01</v>
      </c>
      <c r="EL33" s="29">
        <v>0.01</v>
      </c>
      <c r="EM33" s="29">
        <v>14</v>
      </c>
      <c r="EN33" s="29">
        <v>0.13</v>
      </c>
      <c r="EO33" s="29">
        <v>4.7699999999999996</v>
      </c>
      <c r="EP33" s="29">
        <v>0.5</v>
      </c>
      <c r="EQ33" s="29">
        <v>2.81</v>
      </c>
      <c r="ER33" s="29">
        <v>20.81</v>
      </c>
      <c r="ES33" s="29">
        <v>1.87</v>
      </c>
      <c r="ET33" s="29">
        <v>86.66</v>
      </c>
      <c r="EU33" s="29">
        <v>47.56</v>
      </c>
      <c r="EV33" s="29">
        <v>18.38</v>
      </c>
      <c r="EW33" s="29">
        <v>17.899999999999999</v>
      </c>
      <c r="EX33" s="28"/>
      <c r="EY33" s="29">
        <v>16.93</v>
      </c>
      <c r="EZ33" s="29">
        <v>0.11</v>
      </c>
      <c r="FA33" s="29">
        <v>0</v>
      </c>
      <c r="FB33" s="29">
        <v>15.4</v>
      </c>
      <c r="FC33" s="29">
        <v>0</v>
      </c>
      <c r="FD33" s="29">
        <v>0.01</v>
      </c>
      <c r="FE33" s="29">
        <v>0.01</v>
      </c>
      <c r="FF33" s="29">
        <v>14</v>
      </c>
      <c r="FG33" s="29">
        <v>0.13</v>
      </c>
      <c r="FH33" s="29">
        <v>4.5599999999999996</v>
      </c>
      <c r="FI33" s="29">
        <v>0.5</v>
      </c>
      <c r="FJ33" s="29">
        <v>2.81</v>
      </c>
      <c r="FK33" s="29">
        <v>25.87</v>
      </c>
      <c r="FL33" s="29">
        <v>1.87</v>
      </c>
      <c r="FM33" s="29">
        <v>109.48</v>
      </c>
      <c r="FN33" s="29">
        <v>57.2</v>
      </c>
      <c r="FO33" s="29">
        <v>20.51</v>
      </c>
      <c r="FP33" s="29">
        <v>17.899999999999999</v>
      </c>
    </row>
    <row r="34" spans="1:172" s="23" customFormat="1" x14ac:dyDescent="0.35">
      <c r="A34" s="26"/>
      <c r="B34" s="27">
        <v>2049</v>
      </c>
      <c r="C34" s="29">
        <v>10.55</v>
      </c>
      <c r="D34" s="29">
        <v>0.11</v>
      </c>
      <c r="E34" s="29">
        <v>0</v>
      </c>
      <c r="F34" s="29">
        <v>20.079999999999998</v>
      </c>
      <c r="G34" s="29">
        <v>14.55</v>
      </c>
      <c r="H34" s="29">
        <v>0.01</v>
      </c>
      <c r="I34" s="29">
        <v>0.01</v>
      </c>
      <c r="J34" s="29">
        <v>14</v>
      </c>
      <c r="K34" s="29">
        <v>0.13</v>
      </c>
      <c r="L34" s="29">
        <v>24.97</v>
      </c>
      <c r="M34" s="29">
        <v>0.5</v>
      </c>
      <c r="N34" s="29">
        <v>2.81</v>
      </c>
      <c r="O34" s="29">
        <v>27.37</v>
      </c>
      <c r="P34" s="29">
        <v>1.87</v>
      </c>
      <c r="Q34" s="29">
        <v>55.87</v>
      </c>
      <c r="R34" s="29">
        <v>52.71</v>
      </c>
      <c r="S34" s="29">
        <v>17.920000000000002</v>
      </c>
      <c r="T34" s="29">
        <v>17.899999999999999</v>
      </c>
      <c r="U34" s="28"/>
      <c r="V34" s="29">
        <v>15.58</v>
      </c>
      <c r="W34" s="29">
        <v>0.11</v>
      </c>
      <c r="X34" s="29">
        <v>0</v>
      </c>
      <c r="Y34" s="29">
        <v>8.6999999999999993</v>
      </c>
      <c r="Z34" s="29">
        <v>21.28</v>
      </c>
      <c r="AA34" s="29">
        <v>0.01</v>
      </c>
      <c r="AB34" s="29">
        <v>0.01</v>
      </c>
      <c r="AC34" s="29">
        <v>14</v>
      </c>
      <c r="AD34" s="29">
        <v>0.13</v>
      </c>
      <c r="AE34" s="29">
        <v>8.5399999999999991</v>
      </c>
      <c r="AF34" s="29">
        <v>0.5</v>
      </c>
      <c r="AG34" s="29">
        <v>2.81</v>
      </c>
      <c r="AH34" s="29">
        <v>36.43</v>
      </c>
      <c r="AI34" s="29">
        <v>1.87</v>
      </c>
      <c r="AJ34" s="29">
        <v>97.57</v>
      </c>
      <c r="AK34" s="29">
        <v>68.11</v>
      </c>
      <c r="AL34" s="29">
        <v>22.78</v>
      </c>
      <c r="AM34" s="29">
        <v>17.899999999999999</v>
      </c>
      <c r="AN34" s="28"/>
      <c r="AO34" s="29">
        <v>16.53</v>
      </c>
      <c r="AP34" s="29">
        <v>0.11</v>
      </c>
      <c r="AQ34" s="29">
        <v>0</v>
      </c>
      <c r="AR34" s="29">
        <v>9.6199999999999992</v>
      </c>
      <c r="AS34" s="29">
        <v>15.56</v>
      </c>
      <c r="AT34" s="29">
        <v>0.01</v>
      </c>
      <c r="AU34" s="29">
        <v>0.01</v>
      </c>
      <c r="AV34" s="29">
        <v>14</v>
      </c>
      <c r="AW34" s="29">
        <v>0.13</v>
      </c>
      <c r="AX34" s="29">
        <v>4.5599999999999996</v>
      </c>
      <c r="AY34" s="29">
        <v>0.5</v>
      </c>
      <c r="AZ34" s="29">
        <v>2.81</v>
      </c>
      <c r="BA34" s="29">
        <v>40.76</v>
      </c>
      <c r="BB34" s="29">
        <v>1.87</v>
      </c>
      <c r="BC34" s="29">
        <v>119.42</v>
      </c>
      <c r="BD34" s="29">
        <v>83.13</v>
      </c>
      <c r="BE34" s="29">
        <v>26.5</v>
      </c>
      <c r="BF34" s="29">
        <v>17.899999999999999</v>
      </c>
      <c r="BG34" s="28"/>
      <c r="BH34" s="29">
        <v>11.53</v>
      </c>
      <c r="BI34" s="29">
        <v>0.11</v>
      </c>
      <c r="BJ34" s="29">
        <v>0</v>
      </c>
      <c r="BK34" s="29">
        <v>26.44</v>
      </c>
      <c r="BL34" s="29">
        <v>6.02</v>
      </c>
      <c r="BM34" s="29">
        <v>0.01</v>
      </c>
      <c r="BN34" s="29">
        <v>0.01</v>
      </c>
      <c r="BO34" s="29">
        <v>14</v>
      </c>
      <c r="BP34" s="29">
        <v>0.13</v>
      </c>
      <c r="BQ34" s="29">
        <v>20.440000000000001</v>
      </c>
      <c r="BR34" s="29">
        <v>0.5</v>
      </c>
      <c r="BS34" s="29">
        <v>2.81</v>
      </c>
      <c r="BT34" s="29">
        <v>26.34</v>
      </c>
      <c r="BU34" s="29">
        <v>1.87</v>
      </c>
      <c r="BV34" s="29">
        <v>55.87</v>
      </c>
      <c r="BW34" s="29">
        <v>52.71</v>
      </c>
      <c r="BX34" s="29">
        <v>17.920000000000002</v>
      </c>
      <c r="BY34" s="29">
        <v>17.899999999999999</v>
      </c>
      <c r="BZ34" s="28"/>
      <c r="CA34" s="29">
        <v>16.37</v>
      </c>
      <c r="CB34" s="29">
        <v>0.11</v>
      </c>
      <c r="CC34" s="29">
        <v>0</v>
      </c>
      <c r="CD34" s="29">
        <v>24.27</v>
      </c>
      <c r="CE34" s="29">
        <v>9.85</v>
      </c>
      <c r="CF34" s="29">
        <v>0.01</v>
      </c>
      <c r="CG34" s="29">
        <v>0.01</v>
      </c>
      <c r="CH34" s="29">
        <v>14</v>
      </c>
      <c r="CI34" s="29">
        <v>0.13</v>
      </c>
      <c r="CJ34" s="29">
        <v>6.94</v>
      </c>
      <c r="CK34" s="29">
        <v>0.5</v>
      </c>
      <c r="CL34" s="29">
        <v>2.81</v>
      </c>
      <c r="CM34" s="29">
        <v>31.21</v>
      </c>
      <c r="CN34" s="29">
        <v>1.87</v>
      </c>
      <c r="CO34" s="29">
        <v>97.57</v>
      </c>
      <c r="CP34" s="29">
        <v>67.28</v>
      </c>
      <c r="CQ34" s="29">
        <v>22.56</v>
      </c>
      <c r="CR34" s="29">
        <v>17.899999999999999</v>
      </c>
      <c r="CS34" s="28"/>
      <c r="CT34" s="29">
        <v>18.29</v>
      </c>
      <c r="CU34" s="29">
        <v>0.11</v>
      </c>
      <c r="CV34" s="29">
        <v>0</v>
      </c>
      <c r="CW34" s="29">
        <v>25.98</v>
      </c>
      <c r="CX34" s="29">
        <v>2.1</v>
      </c>
      <c r="CY34" s="29">
        <v>0.01</v>
      </c>
      <c r="CZ34" s="29">
        <v>0.01</v>
      </c>
      <c r="DA34" s="29">
        <v>14</v>
      </c>
      <c r="DB34" s="29">
        <v>0.13</v>
      </c>
      <c r="DC34" s="29">
        <v>4.5599999999999996</v>
      </c>
      <c r="DD34" s="29">
        <v>0.5</v>
      </c>
      <c r="DE34" s="29">
        <v>2.81</v>
      </c>
      <c r="DF34" s="29">
        <v>37.159999999999997</v>
      </c>
      <c r="DG34" s="29">
        <v>1.87</v>
      </c>
      <c r="DH34" s="29">
        <v>119.42</v>
      </c>
      <c r="DI34" s="29">
        <v>83.15</v>
      </c>
      <c r="DJ34" s="29">
        <v>26.2</v>
      </c>
      <c r="DK34" s="29">
        <v>17.899999999999999</v>
      </c>
      <c r="DL34" s="28"/>
      <c r="DM34" s="29">
        <v>7.38</v>
      </c>
      <c r="DN34" s="29">
        <v>0.11</v>
      </c>
      <c r="DO34" s="29">
        <v>0</v>
      </c>
      <c r="DP34" s="29">
        <v>16.03</v>
      </c>
      <c r="DQ34" s="29">
        <v>4.8600000000000003</v>
      </c>
      <c r="DR34" s="29">
        <v>0.01</v>
      </c>
      <c r="DS34" s="29">
        <v>0.01</v>
      </c>
      <c r="DT34" s="29">
        <v>14</v>
      </c>
      <c r="DU34" s="29">
        <v>0.13</v>
      </c>
      <c r="DV34" s="29">
        <v>18</v>
      </c>
      <c r="DW34" s="29">
        <v>0.5</v>
      </c>
      <c r="DX34" s="29">
        <v>2.81</v>
      </c>
      <c r="DY34" s="29">
        <v>17.670000000000002</v>
      </c>
      <c r="DZ34" s="29">
        <v>1.87</v>
      </c>
      <c r="EA34" s="29">
        <v>54.32</v>
      </c>
      <c r="EB34" s="29">
        <v>40.340000000000003</v>
      </c>
      <c r="EC34" s="29">
        <v>14.98</v>
      </c>
      <c r="ED34" s="29">
        <v>17.899999999999999</v>
      </c>
      <c r="EE34" s="28"/>
      <c r="EF34" s="29">
        <v>12.61</v>
      </c>
      <c r="EG34" s="29">
        <v>0.11</v>
      </c>
      <c r="EH34" s="29">
        <v>0</v>
      </c>
      <c r="EI34" s="29">
        <v>16.03</v>
      </c>
      <c r="EJ34" s="29">
        <v>7.66</v>
      </c>
      <c r="EK34" s="29">
        <v>0.01</v>
      </c>
      <c r="EL34" s="29">
        <v>0.01</v>
      </c>
      <c r="EM34" s="29">
        <v>14</v>
      </c>
      <c r="EN34" s="29">
        <v>0.13</v>
      </c>
      <c r="EO34" s="29">
        <v>5.48</v>
      </c>
      <c r="EP34" s="29">
        <v>0.5</v>
      </c>
      <c r="EQ34" s="29">
        <v>2.81</v>
      </c>
      <c r="ER34" s="29">
        <v>20.81</v>
      </c>
      <c r="ES34" s="29">
        <v>1.87</v>
      </c>
      <c r="ET34" s="29">
        <v>91.79</v>
      </c>
      <c r="EU34" s="29">
        <v>49.3</v>
      </c>
      <c r="EV34" s="29">
        <v>18.239999999999998</v>
      </c>
      <c r="EW34" s="29">
        <v>17.899999999999999</v>
      </c>
      <c r="EX34" s="28"/>
      <c r="EY34" s="29">
        <v>15.94</v>
      </c>
      <c r="EZ34" s="29">
        <v>0.11</v>
      </c>
      <c r="FA34" s="29">
        <v>0</v>
      </c>
      <c r="FB34" s="29">
        <v>14.83</v>
      </c>
      <c r="FC34" s="29">
        <v>1.81</v>
      </c>
      <c r="FD34" s="29">
        <v>0.01</v>
      </c>
      <c r="FE34" s="29">
        <v>0.01</v>
      </c>
      <c r="FF34" s="29">
        <v>14</v>
      </c>
      <c r="FG34" s="29">
        <v>0.13</v>
      </c>
      <c r="FH34" s="29">
        <v>4.5599999999999996</v>
      </c>
      <c r="FI34" s="29">
        <v>0.5</v>
      </c>
      <c r="FJ34" s="29">
        <v>2.81</v>
      </c>
      <c r="FK34" s="29">
        <v>25.87</v>
      </c>
      <c r="FL34" s="29">
        <v>1.87</v>
      </c>
      <c r="FM34" s="29">
        <v>116.58</v>
      </c>
      <c r="FN34" s="29">
        <v>59.11</v>
      </c>
      <c r="FO34" s="29">
        <v>21.12</v>
      </c>
      <c r="FP34" s="29">
        <v>17.899999999999999</v>
      </c>
    </row>
    <row r="35" spans="1:172" s="23" customFormat="1" x14ac:dyDescent="0.35">
      <c r="A35" s="26"/>
      <c r="B35" s="27">
        <v>2050</v>
      </c>
      <c r="C35" s="29">
        <v>10.14</v>
      </c>
      <c r="D35" s="29">
        <v>0.11</v>
      </c>
      <c r="E35" s="29">
        <v>0</v>
      </c>
      <c r="F35" s="29">
        <v>17.329999999999998</v>
      </c>
      <c r="G35" s="29">
        <v>17.75</v>
      </c>
      <c r="H35" s="29">
        <v>0.01</v>
      </c>
      <c r="I35" s="29">
        <v>0.01</v>
      </c>
      <c r="J35" s="29">
        <v>14</v>
      </c>
      <c r="K35" s="29">
        <v>0.13</v>
      </c>
      <c r="L35" s="29">
        <v>28.17</v>
      </c>
      <c r="M35" s="29">
        <v>0.5</v>
      </c>
      <c r="N35" s="29">
        <v>2.81</v>
      </c>
      <c r="O35" s="29">
        <v>26.77</v>
      </c>
      <c r="P35" s="29">
        <v>1.87</v>
      </c>
      <c r="Q35" s="29">
        <v>55.87</v>
      </c>
      <c r="R35" s="29">
        <v>53.61</v>
      </c>
      <c r="S35" s="29">
        <v>18.14</v>
      </c>
      <c r="T35" s="29">
        <v>17.899999999999999</v>
      </c>
      <c r="U35" s="28"/>
      <c r="V35" s="29">
        <v>15.58</v>
      </c>
      <c r="W35" s="29">
        <v>0.11</v>
      </c>
      <c r="X35" s="29">
        <v>0</v>
      </c>
      <c r="Y35" s="29">
        <v>8.59</v>
      </c>
      <c r="Z35" s="29">
        <v>24.48</v>
      </c>
      <c r="AA35" s="29">
        <v>0.01</v>
      </c>
      <c r="AB35" s="29">
        <v>0.01</v>
      </c>
      <c r="AC35" s="29">
        <v>14</v>
      </c>
      <c r="AD35" s="29">
        <v>0.13</v>
      </c>
      <c r="AE35" s="29">
        <v>11.74</v>
      </c>
      <c r="AF35" s="29">
        <v>0.5</v>
      </c>
      <c r="AG35" s="29">
        <v>2.81</v>
      </c>
      <c r="AH35" s="29">
        <v>36.799999999999997</v>
      </c>
      <c r="AI35" s="29">
        <v>1.87</v>
      </c>
      <c r="AJ35" s="29">
        <v>98.77</v>
      </c>
      <c r="AK35" s="29">
        <v>70.14</v>
      </c>
      <c r="AL35" s="29">
        <v>23.32</v>
      </c>
      <c r="AM35" s="29">
        <v>17.899999999999999</v>
      </c>
      <c r="AN35" s="28"/>
      <c r="AO35" s="29">
        <v>16.53</v>
      </c>
      <c r="AP35" s="29">
        <v>0.11</v>
      </c>
      <c r="AQ35" s="29">
        <v>0</v>
      </c>
      <c r="AR35" s="29">
        <v>11.46</v>
      </c>
      <c r="AS35" s="29">
        <v>18.760000000000002</v>
      </c>
      <c r="AT35" s="29">
        <v>0.01</v>
      </c>
      <c r="AU35" s="29">
        <v>0.01</v>
      </c>
      <c r="AV35" s="29">
        <v>14</v>
      </c>
      <c r="AW35" s="29">
        <v>0.13</v>
      </c>
      <c r="AX35" s="29">
        <v>7.76</v>
      </c>
      <c r="AY35" s="29">
        <v>0.5</v>
      </c>
      <c r="AZ35" s="29">
        <v>2.81</v>
      </c>
      <c r="BA35" s="29">
        <v>41.59</v>
      </c>
      <c r="BB35" s="29">
        <v>1.87</v>
      </c>
      <c r="BC35" s="29">
        <v>121.45</v>
      </c>
      <c r="BD35" s="29">
        <v>86.46</v>
      </c>
      <c r="BE35" s="29">
        <v>27.32</v>
      </c>
      <c r="BF35" s="29">
        <v>17.899999999999999</v>
      </c>
      <c r="BG35" s="28"/>
      <c r="BH35" s="29">
        <v>11.64</v>
      </c>
      <c r="BI35" s="29">
        <v>0.11</v>
      </c>
      <c r="BJ35" s="29">
        <v>0</v>
      </c>
      <c r="BK35" s="29">
        <v>31.78</v>
      </c>
      <c r="BL35" s="29">
        <v>9.2200000000000006</v>
      </c>
      <c r="BM35" s="29">
        <v>0.01</v>
      </c>
      <c r="BN35" s="29">
        <v>0.01</v>
      </c>
      <c r="BO35" s="29">
        <v>14</v>
      </c>
      <c r="BP35" s="29">
        <v>0.13</v>
      </c>
      <c r="BQ35" s="29">
        <v>23.39</v>
      </c>
      <c r="BR35" s="29">
        <v>0.5</v>
      </c>
      <c r="BS35" s="29">
        <v>2.81</v>
      </c>
      <c r="BT35" s="29">
        <v>25.74</v>
      </c>
      <c r="BU35" s="29">
        <v>1.87</v>
      </c>
      <c r="BV35" s="29">
        <v>55.87</v>
      </c>
      <c r="BW35" s="29">
        <v>53.61</v>
      </c>
      <c r="BX35" s="29">
        <v>18.14</v>
      </c>
      <c r="BY35" s="29">
        <v>17.899999999999999</v>
      </c>
      <c r="BZ35" s="28"/>
      <c r="CA35" s="29">
        <v>15.11</v>
      </c>
      <c r="CB35" s="29">
        <v>0.11</v>
      </c>
      <c r="CC35" s="29">
        <v>0</v>
      </c>
      <c r="CD35" s="29">
        <v>31.4</v>
      </c>
      <c r="CE35" s="29">
        <v>12.76</v>
      </c>
      <c r="CF35" s="29">
        <v>0.01</v>
      </c>
      <c r="CG35" s="29">
        <v>0.01</v>
      </c>
      <c r="CH35" s="29">
        <v>14</v>
      </c>
      <c r="CI35" s="29">
        <v>0.13</v>
      </c>
      <c r="CJ35" s="29">
        <v>6.94</v>
      </c>
      <c r="CK35" s="29">
        <v>0.5</v>
      </c>
      <c r="CL35" s="29">
        <v>2.81</v>
      </c>
      <c r="CM35" s="29">
        <v>30.85</v>
      </c>
      <c r="CN35" s="29">
        <v>1.87</v>
      </c>
      <c r="CO35" s="29">
        <v>98.77</v>
      </c>
      <c r="CP35" s="29">
        <v>69.23</v>
      </c>
      <c r="CQ35" s="29">
        <v>23.09</v>
      </c>
      <c r="CR35" s="29">
        <v>17.899999999999999</v>
      </c>
      <c r="CS35" s="28"/>
      <c r="CT35" s="29">
        <v>15.79</v>
      </c>
      <c r="CU35" s="29">
        <v>0.11</v>
      </c>
      <c r="CV35" s="29">
        <v>0</v>
      </c>
      <c r="CW35" s="29">
        <v>33.659999999999997</v>
      </c>
      <c r="CX35" s="29">
        <v>5.3</v>
      </c>
      <c r="CY35" s="29">
        <v>0.01</v>
      </c>
      <c r="CZ35" s="29">
        <v>0.01</v>
      </c>
      <c r="DA35" s="29">
        <v>14</v>
      </c>
      <c r="DB35" s="29">
        <v>0.13</v>
      </c>
      <c r="DC35" s="29">
        <v>4.5599999999999996</v>
      </c>
      <c r="DD35" s="29">
        <v>0.5</v>
      </c>
      <c r="DE35" s="29">
        <v>2.81</v>
      </c>
      <c r="DF35" s="29">
        <v>36.56</v>
      </c>
      <c r="DG35" s="29">
        <v>1.87</v>
      </c>
      <c r="DH35" s="29">
        <v>121.45</v>
      </c>
      <c r="DI35" s="29">
        <v>86.49</v>
      </c>
      <c r="DJ35" s="29">
        <v>27.02</v>
      </c>
      <c r="DK35" s="29">
        <v>17.899999999999999</v>
      </c>
      <c r="DL35" s="28"/>
      <c r="DM35" s="29">
        <v>6.93</v>
      </c>
      <c r="DN35" s="29">
        <v>0.11</v>
      </c>
      <c r="DO35" s="29">
        <v>0</v>
      </c>
      <c r="DP35" s="29">
        <v>15.58</v>
      </c>
      <c r="DQ35" s="29">
        <v>8.06</v>
      </c>
      <c r="DR35" s="29">
        <v>0.01</v>
      </c>
      <c r="DS35" s="29">
        <v>0.01</v>
      </c>
      <c r="DT35" s="29">
        <v>14</v>
      </c>
      <c r="DU35" s="29">
        <v>0.13</v>
      </c>
      <c r="DV35" s="29">
        <v>21.2</v>
      </c>
      <c r="DW35" s="29">
        <v>0.5</v>
      </c>
      <c r="DX35" s="29">
        <v>2.81</v>
      </c>
      <c r="DY35" s="29">
        <v>17.670000000000002</v>
      </c>
      <c r="DZ35" s="29">
        <v>1.87</v>
      </c>
      <c r="EA35" s="29">
        <v>56.68</v>
      </c>
      <c r="EB35" s="29">
        <v>41.14</v>
      </c>
      <c r="EC35" s="29">
        <v>15.13</v>
      </c>
      <c r="ED35" s="29">
        <v>17.899999999999999</v>
      </c>
      <c r="EE35" s="28"/>
      <c r="EF35" s="29">
        <v>11.88</v>
      </c>
      <c r="EG35" s="29">
        <v>0.11</v>
      </c>
      <c r="EH35" s="29">
        <v>0</v>
      </c>
      <c r="EI35" s="29">
        <v>14.28</v>
      </c>
      <c r="EJ35" s="29">
        <v>10.86</v>
      </c>
      <c r="EK35" s="29">
        <v>0.01</v>
      </c>
      <c r="EL35" s="29">
        <v>0.01</v>
      </c>
      <c r="EM35" s="29">
        <v>14</v>
      </c>
      <c r="EN35" s="29">
        <v>0.13</v>
      </c>
      <c r="EO35" s="29">
        <v>8.68</v>
      </c>
      <c r="EP35" s="29">
        <v>0.5</v>
      </c>
      <c r="EQ35" s="29">
        <v>2.81</v>
      </c>
      <c r="ER35" s="29">
        <v>20.81</v>
      </c>
      <c r="ES35" s="29">
        <v>1.87</v>
      </c>
      <c r="ET35" s="29">
        <v>97.13</v>
      </c>
      <c r="EU35" s="29">
        <v>50.92</v>
      </c>
      <c r="EV35" s="29">
        <v>18.579999999999998</v>
      </c>
      <c r="EW35" s="29">
        <v>17.899999999999999</v>
      </c>
      <c r="EX35" s="28"/>
      <c r="EY35" s="29">
        <v>15.94</v>
      </c>
      <c r="EZ35" s="29">
        <v>0.11</v>
      </c>
      <c r="FA35" s="29">
        <v>0</v>
      </c>
      <c r="FB35" s="29">
        <v>12.17</v>
      </c>
      <c r="FC35" s="29">
        <v>5.01</v>
      </c>
      <c r="FD35" s="29">
        <v>0.01</v>
      </c>
      <c r="FE35" s="29">
        <v>0.01</v>
      </c>
      <c r="FF35" s="29">
        <v>14</v>
      </c>
      <c r="FG35" s="29">
        <v>0.13</v>
      </c>
      <c r="FH35" s="29">
        <v>4.5599999999999996</v>
      </c>
      <c r="FI35" s="29">
        <v>0.5</v>
      </c>
      <c r="FJ35" s="29">
        <v>2.81</v>
      </c>
      <c r="FK35" s="29">
        <v>25.87</v>
      </c>
      <c r="FL35" s="29">
        <v>1.87</v>
      </c>
      <c r="FM35" s="29">
        <v>124.1</v>
      </c>
      <c r="FN35" s="29">
        <v>61.96</v>
      </c>
      <c r="FO35" s="29">
        <v>21.69</v>
      </c>
      <c r="FP35" s="29">
        <v>17.899999999999999</v>
      </c>
    </row>
    <row r="36" spans="1:172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</row>
    <row r="37" spans="1:172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</row>
    <row r="38" spans="1:172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1:172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</row>
    <row r="40" spans="1:172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</row>
    <row r="41" spans="1:172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1:172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</row>
    <row r="43" spans="1:172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</row>
    <row r="44" spans="1:172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</row>
    <row r="45" spans="1:172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</row>
    <row r="46" spans="1:172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</row>
    <row r="47" spans="1:172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</row>
    <row r="48" spans="1:172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</row>
    <row r="49" spans="2:167" x14ac:dyDescent="0.3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</row>
    <row r="50" spans="2:167" x14ac:dyDescent="0.3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</row>
    <row r="51" spans="2:167" x14ac:dyDescent="0.3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</row>
    <row r="52" spans="2:167" x14ac:dyDescent="0.3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</row>
    <row r="53" spans="2:167" x14ac:dyDescent="0.3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</row>
    <row r="54" spans="2:167" x14ac:dyDescent="0.3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</row>
    <row r="55" spans="2:167" x14ac:dyDescent="0.3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</row>
    <row r="56" spans="2:167" x14ac:dyDescent="0.3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</row>
    <row r="57" spans="2:167" x14ac:dyDescent="0.3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</row>
    <row r="58" spans="2:167" x14ac:dyDescent="0.3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</row>
    <row r="59" spans="2:167" x14ac:dyDescent="0.3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</row>
    <row r="60" spans="2:167" x14ac:dyDescent="0.3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</row>
    <row r="61" spans="2:167" x14ac:dyDescent="0.3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</row>
    <row r="62" spans="2:167" x14ac:dyDescent="0.3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</row>
    <row r="63" spans="2:167" x14ac:dyDescent="0.3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</row>
    <row r="64" spans="2:167" x14ac:dyDescent="0.3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</row>
    <row r="65" spans="2:167" x14ac:dyDescent="0.3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</row>
    <row r="66" spans="2:167" x14ac:dyDescent="0.3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</row>
    <row r="67" spans="2:167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</row>
    <row r="68" spans="2:167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</row>
    <row r="69" spans="2:167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</row>
    <row r="70" spans="2:167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</row>
    <row r="71" spans="2:167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</row>
    <row r="72" spans="2:167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</row>
    <row r="73" spans="2:167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</row>
    <row r="74" spans="2:167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</row>
    <row r="75" spans="2:167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</row>
    <row r="76" spans="2:167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</row>
    <row r="77" spans="2:167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</row>
    <row r="78" spans="2:167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</row>
    <row r="79" spans="2:167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</row>
  </sheetData>
  <mergeCells count="18">
    <mergeCell ref="C2:S2"/>
    <mergeCell ref="V2:AL2"/>
    <mergeCell ref="AO2:BE2"/>
    <mergeCell ref="C3:S3"/>
    <mergeCell ref="V3:AL3"/>
    <mergeCell ref="AO3:BE3"/>
    <mergeCell ref="BH2:BX2"/>
    <mergeCell ref="CA2:CQ2"/>
    <mergeCell ref="EF2:EV2"/>
    <mergeCell ref="EY2:FO2"/>
    <mergeCell ref="DM3:EC3"/>
    <mergeCell ref="EF3:EV3"/>
    <mergeCell ref="EY3:FO3"/>
    <mergeCell ref="CT2:DJ2"/>
    <mergeCell ref="BH3:BX3"/>
    <mergeCell ref="CA3:CQ3"/>
    <mergeCell ref="CT3:DJ3"/>
    <mergeCell ref="DM2:E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81DF-C28B-47F2-A2E4-337DAF1ACCD3}">
  <dimension ref="B1:BC35"/>
  <sheetViews>
    <sheetView showGridLines="0" zoomScale="70" zoomScaleNormal="70" workbookViewId="0"/>
  </sheetViews>
  <sheetFormatPr defaultRowHeight="14.5" x14ac:dyDescent="0.35"/>
  <sheetData>
    <row r="1" spans="2:55" ht="15" thickBot="1" x14ac:dyDescent="0.4"/>
    <row r="2" spans="2:55" ht="15" thickBot="1" x14ac:dyDescent="0.4">
      <c r="C2" s="46" t="s">
        <v>23</v>
      </c>
      <c r="D2" s="46"/>
      <c r="E2" s="46"/>
      <c r="F2" s="46"/>
      <c r="G2" s="46"/>
      <c r="I2" s="46" t="s">
        <v>23</v>
      </c>
      <c r="J2" s="46"/>
      <c r="K2" s="46"/>
      <c r="L2" s="46"/>
      <c r="M2" s="46"/>
      <c r="O2" s="46" t="s">
        <v>23</v>
      </c>
      <c r="P2" s="46"/>
      <c r="Q2" s="46"/>
      <c r="R2" s="46"/>
      <c r="S2" s="46"/>
      <c r="U2" s="46" t="s">
        <v>23</v>
      </c>
      <c r="V2" s="46"/>
      <c r="W2" s="46"/>
      <c r="X2" s="46"/>
      <c r="Y2" s="46"/>
      <c r="AA2" s="46" t="s">
        <v>23</v>
      </c>
      <c r="AB2" s="46"/>
      <c r="AC2" s="46"/>
      <c r="AD2" s="46"/>
      <c r="AE2" s="46"/>
      <c r="AG2" s="46" t="s">
        <v>23</v>
      </c>
      <c r="AH2" s="46"/>
      <c r="AI2" s="46"/>
      <c r="AJ2" s="46"/>
      <c r="AK2" s="46"/>
      <c r="AM2" s="46" t="s">
        <v>23</v>
      </c>
      <c r="AN2" s="46"/>
      <c r="AO2" s="46"/>
      <c r="AP2" s="46"/>
      <c r="AQ2" s="46"/>
      <c r="AS2" s="46" t="s">
        <v>23</v>
      </c>
      <c r="AT2" s="46"/>
      <c r="AU2" s="46"/>
      <c r="AV2" s="46"/>
      <c r="AW2" s="46"/>
      <c r="AY2" s="46" t="s">
        <v>23</v>
      </c>
      <c r="AZ2" s="46"/>
      <c r="BA2" s="46"/>
      <c r="BB2" s="46"/>
      <c r="BC2" s="46"/>
    </row>
    <row r="3" spans="2:55" x14ac:dyDescent="0.35">
      <c r="C3" s="48" t="s">
        <v>54</v>
      </c>
      <c r="D3" s="48"/>
      <c r="E3" s="48"/>
      <c r="F3" s="48"/>
      <c r="G3" s="48"/>
      <c r="I3" s="48" t="s">
        <v>55</v>
      </c>
      <c r="J3" s="48"/>
      <c r="K3" s="48"/>
      <c r="L3" s="48"/>
      <c r="M3" s="48"/>
      <c r="O3" s="48" t="s">
        <v>56</v>
      </c>
      <c r="P3" s="48"/>
      <c r="Q3" s="48"/>
      <c r="R3" s="48"/>
      <c r="S3" s="48"/>
      <c r="U3" s="48" t="s">
        <v>57</v>
      </c>
      <c r="V3" s="48"/>
      <c r="W3" s="48"/>
      <c r="X3" s="48"/>
      <c r="Y3" s="48"/>
      <c r="AA3" s="48" t="s">
        <v>58</v>
      </c>
      <c r="AB3" s="48"/>
      <c r="AC3" s="48"/>
      <c r="AD3" s="48"/>
      <c r="AE3" s="48"/>
      <c r="AG3" s="48" t="s">
        <v>59</v>
      </c>
      <c r="AH3" s="48"/>
      <c r="AI3" s="48"/>
      <c r="AJ3" s="48"/>
      <c r="AK3" s="48"/>
      <c r="AM3" s="48" t="s">
        <v>60</v>
      </c>
      <c r="AN3" s="48"/>
      <c r="AO3" s="48"/>
      <c r="AP3" s="48"/>
      <c r="AQ3" s="48"/>
      <c r="AS3" s="48" t="s">
        <v>61</v>
      </c>
      <c r="AT3" s="48"/>
      <c r="AU3" s="48"/>
      <c r="AV3" s="48"/>
      <c r="AW3" s="48"/>
      <c r="AY3" s="48" t="s">
        <v>62</v>
      </c>
      <c r="AZ3" s="48"/>
      <c r="BA3" s="48"/>
      <c r="BB3" s="48"/>
      <c r="BC3" s="48"/>
    </row>
    <row r="4" spans="2:55" s="23" customFormat="1" ht="29" x14ac:dyDescent="0.35">
      <c r="B4" s="20" t="s">
        <v>26</v>
      </c>
      <c r="C4" s="24" t="s">
        <v>69</v>
      </c>
      <c r="D4" s="24" t="s">
        <v>43</v>
      </c>
      <c r="E4" s="24" t="s">
        <v>44</v>
      </c>
      <c r="F4" s="24" t="s">
        <v>45</v>
      </c>
      <c r="G4" s="24" t="s">
        <v>46</v>
      </c>
      <c r="I4" s="24" t="s">
        <v>69</v>
      </c>
      <c r="J4" s="24" t="s">
        <v>43</v>
      </c>
      <c r="K4" s="24" t="s">
        <v>44</v>
      </c>
      <c r="L4" s="24" t="s">
        <v>45</v>
      </c>
      <c r="M4" s="24" t="s">
        <v>46</v>
      </c>
      <c r="O4" s="24" t="s">
        <v>69</v>
      </c>
      <c r="P4" s="24" t="s">
        <v>43</v>
      </c>
      <c r="Q4" s="24" t="s">
        <v>44</v>
      </c>
      <c r="R4" s="24" t="s">
        <v>45</v>
      </c>
      <c r="S4" s="24" t="s">
        <v>46</v>
      </c>
      <c r="U4" s="24" t="s">
        <v>69</v>
      </c>
      <c r="V4" s="24" t="s">
        <v>43</v>
      </c>
      <c r="W4" s="24" t="s">
        <v>44</v>
      </c>
      <c r="X4" s="24" t="s">
        <v>45</v>
      </c>
      <c r="Y4" s="24" t="s">
        <v>46</v>
      </c>
      <c r="AA4" s="24" t="s">
        <v>69</v>
      </c>
      <c r="AB4" s="24" t="s">
        <v>43</v>
      </c>
      <c r="AC4" s="24" t="s">
        <v>44</v>
      </c>
      <c r="AD4" s="24" t="s">
        <v>45</v>
      </c>
      <c r="AE4" s="24" t="s">
        <v>46</v>
      </c>
      <c r="AG4" s="24" t="s">
        <v>69</v>
      </c>
      <c r="AH4" s="24" t="s">
        <v>43</v>
      </c>
      <c r="AI4" s="24" t="s">
        <v>44</v>
      </c>
      <c r="AJ4" s="24" t="s">
        <v>45</v>
      </c>
      <c r="AK4" s="24" t="s">
        <v>46</v>
      </c>
      <c r="AM4" s="24" t="s">
        <v>69</v>
      </c>
      <c r="AN4" s="24" t="s">
        <v>43</v>
      </c>
      <c r="AO4" s="24" t="s">
        <v>44</v>
      </c>
      <c r="AP4" s="24" t="s">
        <v>45</v>
      </c>
      <c r="AQ4" s="24" t="s">
        <v>46</v>
      </c>
      <c r="AS4" s="24" t="s">
        <v>69</v>
      </c>
      <c r="AT4" s="24" t="s">
        <v>43</v>
      </c>
      <c r="AU4" s="24" t="s">
        <v>44</v>
      </c>
      <c r="AV4" s="24" t="s">
        <v>45</v>
      </c>
      <c r="AW4" s="24" t="s">
        <v>46</v>
      </c>
      <c r="AY4" s="24" t="s">
        <v>69</v>
      </c>
      <c r="AZ4" s="24" t="s">
        <v>43</v>
      </c>
      <c r="BA4" s="24" t="s">
        <v>44</v>
      </c>
      <c r="BB4" s="24" t="s">
        <v>45</v>
      </c>
      <c r="BC4" s="24" t="s">
        <v>46</v>
      </c>
    </row>
    <row r="5" spans="2:55" s="23" customFormat="1" x14ac:dyDescent="0.35">
      <c r="B5" s="20">
        <v>2020</v>
      </c>
      <c r="C5" s="25">
        <v>0.38</v>
      </c>
      <c r="D5" s="25">
        <v>0.19</v>
      </c>
      <c r="E5" s="25">
        <v>0.13</v>
      </c>
      <c r="F5" s="25">
        <v>0</v>
      </c>
      <c r="G5" s="25">
        <v>0</v>
      </c>
      <c r="I5" s="25">
        <v>0.38</v>
      </c>
      <c r="J5" s="25">
        <v>0.19</v>
      </c>
      <c r="K5" s="25">
        <v>0.13</v>
      </c>
      <c r="L5" s="25">
        <v>0</v>
      </c>
      <c r="M5" s="25">
        <v>0</v>
      </c>
      <c r="N5" s="25"/>
      <c r="O5" s="25">
        <v>0.38</v>
      </c>
      <c r="P5" s="25">
        <v>0.19</v>
      </c>
      <c r="Q5" s="25">
        <v>0.13</v>
      </c>
      <c r="R5" s="25">
        <v>0</v>
      </c>
      <c r="S5" s="25">
        <v>0</v>
      </c>
      <c r="T5" s="25"/>
      <c r="U5" s="25">
        <v>0.38</v>
      </c>
      <c r="V5" s="25">
        <v>0.19</v>
      </c>
      <c r="W5" s="25">
        <v>0.13</v>
      </c>
      <c r="X5" s="25">
        <v>0</v>
      </c>
      <c r="Y5" s="25">
        <v>0</v>
      </c>
      <c r="Z5" s="25"/>
      <c r="AA5" s="25">
        <v>0.38</v>
      </c>
      <c r="AB5" s="25">
        <v>0.19</v>
      </c>
      <c r="AC5" s="25">
        <v>0.13</v>
      </c>
      <c r="AD5" s="25">
        <v>0</v>
      </c>
      <c r="AE5" s="25">
        <v>0</v>
      </c>
      <c r="AF5" s="25"/>
      <c r="AG5" s="25">
        <v>0.38</v>
      </c>
      <c r="AH5" s="25">
        <v>0.19</v>
      </c>
      <c r="AI5" s="25">
        <v>0.13</v>
      </c>
      <c r="AJ5" s="25">
        <v>0</v>
      </c>
      <c r="AK5" s="25">
        <v>0</v>
      </c>
      <c r="AL5" s="25"/>
      <c r="AM5" s="25">
        <v>0.38</v>
      </c>
      <c r="AN5" s="25">
        <v>0.19</v>
      </c>
      <c r="AO5" s="25">
        <v>0.13</v>
      </c>
      <c r="AP5" s="25">
        <v>0</v>
      </c>
      <c r="AQ5" s="25">
        <v>0</v>
      </c>
      <c r="AS5" s="25">
        <v>0.38</v>
      </c>
      <c r="AT5" s="25">
        <v>0.19</v>
      </c>
      <c r="AU5" s="25">
        <v>0.13</v>
      </c>
      <c r="AV5" s="25">
        <v>0</v>
      </c>
      <c r="AW5" s="25">
        <v>0</v>
      </c>
      <c r="AY5" s="25">
        <v>0.38</v>
      </c>
      <c r="AZ5" s="25">
        <v>0.19</v>
      </c>
      <c r="BA5" s="25">
        <v>0.13</v>
      </c>
      <c r="BB5" s="25">
        <v>0</v>
      </c>
      <c r="BC5" s="25">
        <v>0</v>
      </c>
    </row>
    <row r="6" spans="2:55" s="23" customFormat="1" x14ac:dyDescent="0.35">
      <c r="B6" s="20">
        <v>2021</v>
      </c>
      <c r="C6" s="25">
        <v>0.42</v>
      </c>
      <c r="D6" s="25">
        <v>0.28000000000000003</v>
      </c>
      <c r="E6" s="25">
        <v>0.21</v>
      </c>
      <c r="F6" s="25">
        <v>0</v>
      </c>
      <c r="G6" s="25">
        <v>0</v>
      </c>
      <c r="I6" s="25">
        <v>0.42</v>
      </c>
      <c r="J6" s="25">
        <v>0.28000000000000003</v>
      </c>
      <c r="K6" s="25">
        <v>0.21</v>
      </c>
      <c r="L6" s="25">
        <v>0</v>
      </c>
      <c r="M6" s="25">
        <v>0</v>
      </c>
      <c r="N6" s="25"/>
      <c r="O6" s="25">
        <v>0.42</v>
      </c>
      <c r="P6" s="25">
        <v>0.28000000000000003</v>
      </c>
      <c r="Q6" s="25">
        <v>0.21</v>
      </c>
      <c r="R6" s="25">
        <v>0</v>
      </c>
      <c r="S6" s="25">
        <v>0</v>
      </c>
      <c r="T6" s="25"/>
      <c r="U6" s="25">
        <v>0.42</v>
      </c>
      <c r="V6" s="25">
        <v>0.28000000000000003</v>
      </c>
      <c r="W6" s="25">
        <v>0.21</v>
      </c>
      <c r="X6" s="25">
        <v>0</v>
      </c>
      <c r="Y6" s="25">
        <v>0</v>
      </c>
      <c r="Z6" s="25"/>
      <c r="AA6" s="25">
        <v>0.42</v>
      </c>
      <c r="AB6" s="25">
        <v>0.28000000000000003</v>
      </c>
      <c r="AC6" s="25">
        <v>0.21</v>
      </c>
      <c r="AD6" s="25">
        <v>0</v>
      </c>
      <c r="AE6" s="25">
        <v>0</v>
      </c>
      <c r="AF6" s="25"/>
      <c r="AG6" s="25">
        <v>0.42</v>
      </c>
      <c r="AH6" s="25">
        <v>0.28000000000000003</v>
      </c>
      <c r="AI6" s="25">
        <v>0.21</v>
      </c>
      <c r="AJ6" s="25">
        <v>0</v>
      </c>
      <c r="AK6" s="25">
        <v>0</v>
      </c>
      <c r="AL6" s="25"/>
      <c r="AM6" s="25">
        <v>0.42</v>
      </c>
      <c r="AN6" s="25">
        <v>0.28000000000000003</v>
      </c>
      <c r="AO6" s="25">
        <v>0.21</v>
      </c>
      <c r="AP6" s="25">
        <v>0</v>
      </c>
      <c r="AQ6" s="25">
        <v>0</v>
      </c>
      <c r="AS6" s="25">
        <v>0.42</v>
      </c>
      <c r="AT6" s="25">
        <v>0.28000000000000003</v>
      </c>
      <c r="AU6" s="25">
        <v>0.21</v>
      </c>
      <c r="AV6" s="25">
        <v>0</v>
      </c>
      <c r="AW6" s="25">
        <v>0</v>
      </c>
      <c r="AY6" s="25">
        <v>0.42</v>
      </c>
      <c r="AZ6" s="25">
        <v>0.28000000000000003</v>
      </c>
      <c r="BA6" s="25">
        <v>0.21</v>
      </c>
      <c r="BB6" s="25">
        <v>0</v>
      </c>
      <c r="BC6" s="25">
        <v>0</v>
      </c>
    </row>
    <row r="7" spans="2:55" s="23" customFormat="1" x14ac:dyDescent="0.35">
      <c r="B7" s="20">
        <v>2022</v>
      </c>
      <c r="C7" s="25">
        <v>0.42</v>
      </c>
      <c r="D7" s="25">
        <v>0.4</v>
      </c>
      <c r="E7" s="25">
        <v>0.49</v>
      </c>
      <c r="F7" s="25">
        <v>0</v>
      </c>
      <c r="G7" s="25">
        <v>0</v>
      </c>
      <c r="I7" s="25">
        <v>0.42</v>
      </c>
      <c r="J7" s="25">
        <v>0.4</v>
      </c>
      <c r="K7" s="25">
        <v>0.49</v>
      </c>
      <c r="L7" s="25">
        <v>0</v>
      </c>
      <c r="M7" s="25">
        <v>0</v>
      </c>
      <c r="O7" s="25">
        <v>0.42</v>
      </c>
      <c r="P7" s="25">
        <v>0.4</v>
      </c>
      <c r="Q7" s="25">
        <v>0.49</v>
      </c>
      <c r="R7" s="25">
        <v>0</v>
      </c>
      <c r="S7" s="25">
        <v>0</v>
      </c>
      <c r="U7" s="25">
        <v>0.42</v>
      </c>
      <c r="V7" s="25">
        <v>0.4</v>
      </c>
      <c r="W7" s="25">
        <v>0.49</v>
      </c>
      <c r="X7" s="25">
        <v>0</v>
      </c>
      <c r="Y7" s="25">
        <v>0</v>
      </c>
      <c r="AA7" s="25">
        <v>0.42</v>
      </c>
      <c r="AB7" s="25">
        <v>0.4</v>
      </c>
      <c r="AC7" s="25">
        <v>0.49</v>
      </c>
      <c r="AD7" s="25">
        <v>0</v>
      </c>
      <c r="AE7" s="25">
        <v>0</v>
      </c>
      <c r="AG7" s="25">
        <v>0.42</v>
      </c>
      <c r="AH7" s="25">
        <v>0.4</v>
      </c>
      <c r="AI7" s="25">
        <v>0.49</v>
      </c>
      <c r="AJ7" s="25">
        <v>0</v>
      </c>
      <c r="AK7" s="25">
        <v>0</v>
      </c>
      <c r="AM7" s="25">
        <v>0.42</v>
      </c>
      <c r="AN7" s="25">
        <v>0.4</v>
      </c>
      <c r="AO7" s="25">
        <v>0.49</v>
      </c>
      <c r="AP7" s="25">
        <v>0</v>
      </c>
      <c r="AQ7" s="25">
        <v>0</v>
      </c>
      <c r="AS7" s="25">
        <v>0.42</v>
      </c>
      <c r="AT7" s="25">
        <v>0.4</v>
      </c>
      <c r="AU7" s="25">
        <v>0.49</v>
      </c>
      <c r="AV7" s="25">
        <v>0</v>
      </c>
      <c r="AW7" s="25">
        <v>0</v>
      </c>
      <c r="AY7" s="25">
        <v>0.42</v>
      </c>
      <c r="AZ7" s="25">
        <v>0.4</v>
      </c>
      <c r="BA7" s="25">
        <v>0.49</v>
      </c>
      <c r="BB7" s="25">
        <v>0</v>
      </c>
      <c r="BC7" s="25">
        <v>0</v>
      </c>
    </row>
    <row r="8" spans="2:55" s="23" customFormat="1" x14ac:dyDescent="0.35">
      <c r="B8" s="20">
        <v>2023</v>
      </c>
      <c r="C8" s="25">
        <v>0.42</v>
      </c>
      <c r="D8" s="25">
        <v>0.45</v>
      </c>
      <c r="E8" s="25">
        <v>0.64</v>
      </c>
      <c r="F8" s="25">
        <v>0</v>
      </c>
      <c r="G8" s="25">
        <v>0</v>
      </c>
      <c r="I8" s="25">
        <v>0.42</v>
      </c>
      <c r="J8" s="25">
        <v>0.45</v>
      </c>
      <c r="K8" s="25">
        <v>0.64</v>
      </c>
      <c r="L8" s="25">
        <v>0</v>
      </c>
      <c r="M8" s="25">
        <v>0</v>
      </c>
      <c r="O8" s="25">
        <v>0.42</v>
      </c>
      <c r="P8" s="25">
        <v>0.45</v>
      </c>
      <c r="Q8" s="25">
        <v>0.64</v>
      </c>
      <c r="R8" s="25">
        <v>0</v>
      </c>
      <c r="S8" s="25">
        <v>0</v>
      </c>
      <c r="U8" s="25">
        <v>0.42</v>
      </c>
      <c r="V8" s="25">
        <v>0.45</v>
      </c>
      <c r="W8" s="25">
        <v>0.64</v>
      </c>
      <c r="X8" s="25">
        <v>0</v>
      </c>
      <c r="Y8" s="25">
        <v>0</v>
      </c>
      <c r="AA8" s="25">
        <v>0.42</v>
      </c>
      <c r="AB8" s="25">
        <v>0.45</v>
      </c>
      <c r="AC8" s="25">
        <v>0.64</v>
      </c>
      <c r="AD8" s="25">
        <v>0</v>
      </c>
      <c r="AE8" s="25">
        <v>0</v>
      </c>
      <c r="AG8" s="25">
        <v>0.42</v>
      </c>
      <c r="AH8" s="25">
        <v>0.45</v>
      </c>
      <c r="AI8" s="25">
        <v>0.64</v>
      </c>
      <c r="AJ8" s="25">
        <v>0</v>
      </c>
      <c r="AK8" s="25">
        <v>0</v>
      </c>
      <c r="AM8" s="25">
        <v>0.42</v>
      </c>
      <c r="AN8" s="25">
        <v>0.45</v>
      </c>
      <c r="AO8" s="25">
        <v>0.64</v>
      </c>
      <c r="AP8" s="25">
        <v>0</v>
      </c>
      <c r="AQ8" s="25">
        <v>0</v>
      </c>
      <c r="AS8" s="25">
        <v>0.42</v>
      </c>
      <c r="AT8" s="25">
        <v>0.45</v>
      </c>
      <c r="AU8" s="25">
        <v>0.64</v>
      </c>
      <c r="AV8" s="25">
        <v>0</v>
      </c>
      <c r="AW8" s="25">
        <v>0</v>
      </c>
      <c r="AY8" s="25">
        <v>0.42</v>
      </c>
      <c r="AZ8" s="25">
        <v>0.45</v>
      </c>
      <c r="BA8" s="25">
        <v>0.64</v>
      </c>
      <c r="BB8" s="25">
        <v>0</v>
      </c>
      <c r="BC8" s="25">
        <v>0</v>
      </c>
    </row>
    <row r="9" spans="2:55" s="23" customFormat="1" x14ac:dyDescent="0.35">
      <c r="B9" s="20">
        <v>2024</v>
      </c>
      <c r="C9" s="25">
        <v>0.42</v>
      </c>
      <c r="D9" s="25">
        <v>0.45</v>
      </c>
      <c r="E9" s="25">
        <v>0.64</v>
      </c>
      <c r="F9" s="25">
        <v>0</v>
      </c>
      <c r="G9" s="25">
        <v>0</v>
      </c>
      <c r="I9" s="25">
        <v>0.42</v>
      </c>
      <c r="J9" s="25">
        <v>0.45</v>
      </c>
      <c r="K9" s="25">
        <v>0.64</v>
      </c>
      <c r="L9" s="25">
        <v>0</v>
      </c>
      <c r="M9" s="25">
        <v>0</v>
      </c>
      <c r="O9" s="25">
        <v>0.42</v>
      </c>
      <c r="P9" s="25">
        <v>0.45</v>
      </c>
      <c r="Q9" s="25">
        <v>0.64</v>
      </c>
      <c r="R9" s="25">
        <v>0</v>
      </c>
      <c r="S9" s="25">
        <v>0</v>
      </c>
      <c r="U9" s="25">
        <v>0.42</v>
      </c>
      <c r="V9" s="25">
        <v>0.45</v>
      </c>
      <c r="W9" s="25">
        <v>0.64</v>
      </c>
      <c r="X9" s="25">
        <v>0</v>
      </c>
      <c r="Y9" s="25">
        <v>0</v>
      </c>
      <c r="AA9" s="25">
        <v>0.42</v>
      </c>
      <c r="AB9" s="25">
        <v>0.45</v>
      </c>
      <c r="AC9" s="25">
        <v>0.64</v>
      </c>
      <c r="AD9" s="25">
        <v>0</v>
      </c>
      <c r="AE9" s="25">
        <v>0</v>
      </c>
      <c r="AG9" s="25">
        <v>0.42</v>
      </c>
      <c r="AH9" s="25">
        <v>0.45</v>
      </c>
      <c r="AI9" s="25">
        <v>0.64</v>
      </c>
      <c r="AJ9" s="25">
        <v>0</v>
      </c>
      <c r="AK9" s="25">
        <v>0</v>
      </c>
      <c r="AM9" s="25">
        <v>0.42</v>
      </c>
      <c r="AN9" s="25">
        <v>0.45</v>
      </c>
      <c r="AO9" s="25">
        <v>0.64</v>
      </c>
      <c r="AP9" s="25">
        <v>0</v>
      </c>
      <c r="AQ9" s="25">
        <v>0</v>
      </c>
      <c r="AS9" s="25">
        <v>0.42</v>
      </c>
      <c r="AT9" s="25">
        <v>0.45</v>
      </c>
      <c r="AU9" s="25">
        <v>0.64</v>
      </c>
      <c r="AV9" s="25">
        <v>0</v>
      </c>
      <c r="AW9" s="25">
        <v>0</v>
      </c>
      <c r="AY9" s="25">
        <v>0.42</v>
      </c>
      <c r="AZ9" s="25">
        <v>0.45</v>
      </c>
      <c r="BA9" s="25">
        <v>0.64</v>
      </c>
      <c r="BB9" s="25">
        <v>0</v>
      </c>
      <c r="BC9" s="25">
        <v>0</v>
      </c>
    </row>
    <row r="10" spans="2:55" s="23" customFormat="1" x14ac:dyDescent="0.35">
      <c r="B10" s="20">
        <v>2025</v>
      </c>
      <c r="C10" s="25">
        <v>0.42</v>
      </c>
      <c r="D10" s="25">
        <v>0.45</v>
      </c>
      <c r="E10" s="25">
        <v>0.64</v>
      </c>
      <c r="F10" s="25">
        <v>0</v>
      </c>
      <c r="G10" s="25">
        <v>0</v>
      </c>
      <c r="I10" s="25">
        <v>0.42</v>
      </c>
      <c r="J10" s="25">
        <v>0.45</v>
      </c>
      <c r="K10" s="25">
        <v>0.64</v>
      </c>
      <c r="L10" s="25">
        <v>0</v>
      </c>
      <c r="M10" s="25">
        <v>0</v>
      </c>
      <c r="O10" s="25">
        <v>0.42</v>
      </c>
      <c r="P10" s="25">
        <v>0.45</v>
      </c>
      <c r="Q10" s="25">
        <v>0.64</v>
      </c>
      <c r="R10" s="25">
        <v>0</v>
      </c>
      <c r="S10" s="25">
        <v>0</v>
      </c>
      <c r="U10" s="25">
        <v>0.42</v>
      </c>
      <c r="V10" s="25">
        <v>0.45</v>
      </c>
      <c r="W10" s="25">
        <v>0.64</v>
      </c>
      <c r="X10" s="25">
        <v>0</v>
      </c>
      <c r="Y10" s="25">
        <v>0</v>
      </c>
      <c r="AA10" s="25">
        <v>0.42</v>
      </c>
      <c r="AB10" s="25">
        <v>0.45</v>
      </c>
      <c r="AC10" s="25">
        <v>0.64</v>
      </c>
      <c r="AD10" s="25">
        <v>0</v>
      </c>
      <c r="AE10" s="25">
        <v>0</v>
      </c>
      <c r="AG10" s="25">
        <v>0.42</v>
      </c>
      <c r="AH10" s="25">
        <v>0.45</v>
      </c>
      <c r="AI10" s="25">
        <v>0.64</v>
      </c>
      <c r="AJ10" s="25">
        <v>0</v>
      </c>
      <c r="AK10" s="25">
        <v>0</v>
      </c>
      <c r="AM10" s="25">
        <v>0.42</v>
      </c>
      <c r="AN10" s="25">
        <v>0.45</v>
      </c>
      <c r="AO10" s="25">
        <v>0.64</v>
      </c>
      <c r="AP10" s="25">
        <v>0</v>
      </c>
      <c r="AQ10" s="25">
        <v>0</v>
      </c>
      <c r="AS10" s="25">
        <v>0.42</v>
      </c>
      <c r="AT10" s="25">
        <v>0.45</v>
      </c>
      <c r="AU10" s="25">
        <v>0.64</v>
      </c>
      <c r="AV10" s="25">
        <v>0</v>
      </c>
      <c r="AW10" s="25">
        <v>0</v>
      </c>
      <c r="AY10" s="25">
        <v>0.42</v>
      </c>
      <c r="AZ10" s="25">
        <v>0.45</v>
      </c>
      <c r="BA10" s="25">
        <v>0.64</v>
      </c>
      <c r="BB10" s="25">
        <v>0</v>
      </c>
      <c r="BC10" s="25">
        <v>0</v>
      </c>
    </row>
    <row r="11" spans="2:55" s="23" customFormat="1" x14ac:dyDescent="0.35">
      <c r="B11" s="20">
        <v>2026</v>
      </c>
      <c r="C11" s="25">
        <v>0.42</v>
      </c>
      <c r="D11" s="25">
        <v>0.45</v>
      </c>
      <c r="E11" s="25">
        <v>0.64</v>
      </c>
      <c r="F11" s="25">
        <v>0.31</v>
      </c>
      <c r="G11" s="25">
        <v>0</v>
      </c>
      <c r="I11" s="25">
        <v>0.42</v>
      </c>
      <c r="J11" s="25">
        <v>0.45</v>
      </c>
      <c r="K11" s="25">
        <v>0.64</v>
      </c>
      <c r="L11" s="25">
        <v>0.54</v>
      </c>
      <c r="M11" s="25">
        <v>0</v>
      </c>
      <c r="O11" s="25">
        <v>0.42</v>
      </c>
      <c r="P11" s="25">
        <v>0.45</v>
      </c>
      <c r="Q11" s="25">
        <v>0.64</v>
      </c>
      <c r="R11" s="25">
        <v>7.0000000000000007E-2</v>
      </c>
      <c r="S11" s="25">
        <v>0</v>
      </c>
      <c r="U11" s="25">
        <v>0.42</v>
      </c>
      <c r="V11" s="25">
        <v>0.45</v>
      </c>
      <c r="W11" s="25">
        <v>0.64</v>
      </c>
      <c r="X11" s="25">
        <v>0.86</v>
      </c>
      <c r="Y11" s="25">
        <v>0</v>
      </c>
      <c r="AA11" s="25">
        <v>0.42</v>
      </c>
      <c r="AB11" s="25">
        <v>0.45</v>
      </c>
      <c r="AC11" s="25">
        <v>0.64</v>
      </c>
      <c r="AD11" s="25">
        <v>0.02</v>
      </c>
      <c r="AE11" s="25">
        <v>0</v>
      </c>
      <c r="AG11" s="25">
        <v>0.42</v>
      </c>
      <c r="AH11" s="25">
        <v>0.45</v>
      </c>
      <c r="AI11" s="25">
        <v>0.64</v>
      </c>
      <c r="AJ11" s="25">
        <v>0.28000000000000003</v>
      </c>
      <c r="AK11" s="25">
        <v>0</v>
      </c>
      <c r="AM11" s="25">
        <v>0.42</v>
      </c>
      <c r="AN11" s="25">
        <v>0.45</v>
      </c>
      <c r="AO11" s="25">
        <v>0.64</v>
      </c>
      <c r="AP11" s="25">
        <v>0</v>
      </c>
      <c r="AQ11" s="25">
        <v>0</v>
      </c>
      <c r="AS11" s="25">
        <v>0.42</v>
      </c>
      <c r="AT11" s="25">
        <v>0.45</v>
      </c>
      <c r="AU11" s="25">
        <v>0.64</v>
      </c>
      <c r="AV11" s="25">
        <v>0</v>
      </c>
      <c r="AW11" s="25">
        <v>0</v>
      </c>
      <c r="AY11" s="25">
        <v>0.42</v>
      </c>
      <c r="AZ11" s="25">
        <v>0.45</v>
      </c>
      <c r="BA11" s="25">
        <v>0.64</v>
      </c>
      <c r="BB11" s="25">
        <v>0</v>
      </c>
      <c r="BC11" s="25">
        <v>0</v>
      </c>
    </row>
    <row r="12" spans="2:55" s="23" customFormat="1" x14ac:dyDescent="0.35">
      <c r="B12" s="20">
        <v>2027</v>
      </c>
      <c r="C12" s="25">
        <v>0.42</v>
      </c>
      <c r="D12" s="25">
        <v>0.45</v>
      </c>
      <c r="E12" s="25">
        <v>0.64</v>
      </c>
      <c r="F12" s="25">
        <v>0.31</v>
      </c>
      <c r="G12" s="25">
        <v>0</v>
      </c>
      <c r="I12" s="25">
        <v>0.42</v>
      </c>
      <c r="J12" s="25">
        <v>0.45</v>
      </c>
      <c r="K12" s="25">
        <v>0.64</v>
      </c>
      <c r="L12" s="25">
        <v>0.54</v>
      </c>
      <c r="M12" s="25">
        <v>0</v>
      </c>
      <c r="O12" s="25">
        <v>0.42</v>
      </c>
      <c r="P12" s="25">
        <v>0.45</v>
      </c>
      <c r="Q12" s="25">
        <v>0.64</v>
      </c>
      <c r="R12" s="25">
        <v>7.0000000000000007E-2</v>
      </c>
      <c r="S12" s="25">
        <v>0</v>
      </c>
      <c r="U12" s="25">
        <v>0.42</v>
      </c>
      <c r="V12" s="25">
        <v>0.45</v>
      </c>
      <c r="W12" s="25">
        <v>0.64</v>
      </c>
      <c r="X12" s="25">
        <v>0.86</v>
      </c>
      <c r="Y12" s="25">
        <v>0</v>
      </c>
      <c r="AA12" s="25">
        <v>0.42</v>
      </c>
      <c r="AB12" s="25">
        <v>0.45</v>
      </c>
      <c r="AC12" s="25">
        <v>0.64</v>
      </c>
      <c r="AD12" s="25">
        <v>0.02</v>
      </c>
      <c r="AE12" s="25">
        <v>0</v>
      </c>
      <c r="AG12" s="25">
        <v>0.42</v>
      </c>
      <c r="AH12" s="25">
        <v>0.45</v>
      </c>
      <c r="AI12" s="25">
        <v>0.64</v>
      </c>
      <c r="AJ12" s="25">
        <v>0.28000000000000003</v>
      </c>
      <c r="AK12" s="25">
        <v>0</v>
      </c>
      <c r="AM12" s="25">
        <v>0.42</v>
      </c>
      <c r="AN12" s="25">
        <v>0.45</v>
      </c>
      <c r="AO12" s="25">
        <v>0.64</v>
      </c>
      <c r="AP12" s="25">
        <v>0</v>
      </c>
      <c r="AQ12" s="25">
        <v>0</v>
      </c>
      <c r="AS12" s="25">
        <v>0.42</v>
      </c>
      <c r="AT12" s="25">
        <v>0.45</v>
      </c>
      <c r="AU12" s="25">
        <v>0.64</v>
      </c>
      <c r="AV12" s="25">
        <v>0</v>
      </c>
      <c r="AW12" s="25">
        <v>0</v>
      </c>
      <c r="AY12" s="25">
        <v>0.42</v>
      </c>
      <c r="AZ12" s="25">
        <v>0.45</v>
      </c>
      <c r="BA12" s="25">
        <v>0.64</v>
      </c>
      <c r="BB12" s="25">
        <v>0</v>
      </c>
      <c r="BC12" s="25">
        <v>0</v>
      </c>
    </row>
    <row r="13" spans="2:55" s="23" customFormat="1" x14ac:dyDescent="0.35">
      <c r="B13" s="20">
        <v>2028</v>
      </c>
      <c r="C13" s="25">
        <v>0.42</v>
      </c>
      <c r="D13" s="25">
        <v>0.45</v>
      </c>
      <c r="E13" s="25">
        <v>0.64</v>
      </c>
      <c r="F13" s="25">
        <v>2.81</v>
      </c>
      <c r="G13" s="25">
        <v>0</v>
      </c>
      <c r="I13" s="25">
        <v>0.42</v>
      </c>
      <c r="J13" s="25">
        <v>0.45</v>
      </c>
      <c r="K13" s="25">
        <v>0.64</v>
      </c>
      <c r="L13" s="25">
        <v>3.04</v>
      </c>
      <c r="M13" s="25">
        <v>0</v>
      </c>
      <c r="O13" s="25">
        <v>0.42</v>
      </c>
      <c r="P13" s="25">
        <v>0.45</v>
      </c>
      <c r="Q13" s="25">
        <v>0.64</v>
      </c>
      <c r="R13" s="25">
        <v>2.57</v>
      </c>
      <c r="S13" s="25">
        <v>0</v>
      </c>
      <c r="U13" s="25">
        <v>0.42</v>
      </c>
      <c r="V13" s="25">
        <v>0.45</v>
      </c>
      <c r="W13" s="25">
        <v>0.64</v>
      </c>
      <c r="X13" s="25">
        <v>3.22</v>
      </c>
      <c r="Y13" s="25">
        <v>0</v>
      </c>
      <c r="AA13" s="25">
        <v>0.42</v>
      </c>
      <c r="AB13" s="25">
        <v>0.45</v>
      </c>
      <c r="AC13" s="25">
        <v>0.64</v>
      </c>
      <c r="AD13" s="25">
        <v>2.52</v>
      </c>
      <c r="AE13" s="25">
        <v>0</v>
      </c>
      <c r="AG13" s="25">
        <v>0.42</v>
      </c>
      <c r="AH13" s="25">
        <v>0.45</v>
      </c>
      <c r="AI13" s="25">
        <v>0.64</v>
      </c>
      <c r="AJ13" s="25">
        <v>2.69</v>
      </c>
      <c r="AK13" s="25">
        <v>0</v>
      </c>
      <c r="AM13" s="25">
        <v>0.42</v>
      </c>
      <c r="AN13" s="25">
        <v>0.45</v>
      </c>
      <c r="AO13" s="25">
        <v>0.64</v>
      </c>
      <c r="AP13" s="25">
        <v>0</v>
      </c>
      <c r="AQ13" s="25">
        <v>0</v>
      </c>
      <c r="AS13" s="25">
        <v>0.42</v>
      </c>
      <c r="AT13" s="25">
        <v>0.45</v>
      </c>
      <c r="AU13" s="25">
        <v>0.64</v>
      </c>
      <c r="AV13" s="25">
        <v>0</v>
      </c>
      <c r="AW13" s="25">
        <v>0</v>
      </c>
      <c r="AY13" s="25">
        <v>0.42</v>
      </c>
      <c r="AZ13" s="25">
        <v>0.45</v>
      </c>
      <c r="BA13" s="25">
        <v>0.64</v>
      </c>
      <c r="BB13" s="25">
        <v>0</v>
      </c>
      <c r="BC13" s="25">
        <v>0</v>
      </c>
    </row>
    <row r="14" spans="2:55" s="23" customFormat="1" x14ac:dyDescent="0.35">
      <c r="B14" s="20">
        <v>2029</v>
      </c>
      <c r="C14" s="25">
        <v>0.42</v>
      </c>
      <c r="D14" s="25">
        <v>0.45</v>
      </c>
      <c r="E14" s="25">
        <v>0.64</v>
      </c>
      <c r="F14" s="25">
        <v>4.41</v>
      </c>
      <c r="G14" s="25">
        <v>0</v>
      </c>
      <c r="I14" s="25">
        <v>0.42</v>
      </c>
      <c r="J14" s="25">
        <v>0.45</v>
      </c>
      <c r="K14" s="25">
        <v>0.64</v>
      </c>
      <c r="L14" s="25">
        <v>4.3499999999999996</v>
      </c>
      <c r="M14" s="25">
        <v>0</v>
      </c>
      <c r="O14" s="25">
        <v>0.42</v>
      </c>
      <c r="P14" s="25">
        <v>0.45</v>
      </c>
      <c r="Q14" s="25">
        <v>0.64</v>
      </c>
      <c r="R14" s="25">
        <v>3.82</v>
      </c>
      <c r="S14" s="25">
        <v>0</v>
      </c>
      <c r="U14" s="25">
        <v>0.42</v>
      </c>
      <c r="V14" s="25">
        <v>0.45</v>
      </c>
      <c r="W14" s="25">
        <v>0.64</v>
      </c>
      <c r="X14" s="25">
        <v>4.71</v>
      </c>
      <c r="Y14" s="25">
        <v>0</v>
      </c>
      <c r="AA14" s="25">
        <v>0.42</v>
      </c>
      <c r="AB14" s="25">
        <v>0.45</v>
      </c>
      <c r="AC14" s="25">
        <v>0.64</v>
      </c>
      <c r="AD14" s="25">
        <v>3.78</v>
      </c>
      <c r="AE14" s="25">
        <v>0</v>
      </c>
      <c r="AG14" s="25">
        <v>0.42</v>
      </c>
      <c r="AH14" s="25">
        <v>0.45</v>
      </c>
      <c r="AI14" s="25">
        <v>0.64</v>
      </c>
      <c r="AJ14" s="25">
        <v>3.55</v>
      </c>
      <c r="AK14" s="25">
        <v>0</v>
      </c>
      <c r="AM14" s="25">
        <v>0.42</v>
      </c>
      <c r="AN14" s="25">
        <v>0.45</v>
      </c>
      <c r="AO14" s="25">
        <v>0.64</v>
      </c>
      <c r="AP14" s="25">
        <v>0</v>
      </c>
      <c r="AQ14" s="25">
        <v>0</v>
      </c>
      <c r="AS14" s="25">
        <v>0.42</v>
      </c>
      <c r="AT14" s="25">
        <v>0.45</v>
      </c>
      <c r="AU14" s="25">
        <v>0.64</v>
      </c>
      <c r="AV14" s="25">
        <v>0</v>
      </c>
      <c r="AW14" s="25">
        <v>0</v>
      </c>
      <c r="AY14" s="25">
        <v>0.42</v>
      </c>
      <c r="AZ14" s="25">
        <v>0.45</v>
      </c>
      <c r="BA14" s="25">
        <v>0.64</v>
      </c>
      <c r="BB14" s="25">
        <v>0</v>
      </c>
      <c r="BC14" s="25">
        <v>0</v>
      </c>
    </row>
    <row r="15" spans="2:55" s="23" customFormat="1" x14ac:dyDescent="0.35">
      <c r="B15" s="20">
        <v>2030</v>
      </c>
      <c r="C15" s="25">
        <v>0.42</v>
      </c>
      <c r="D15" s="25">
        <v>0.45</v>
      </c>
      <c r="E15" s="25">
        <v>0.64</v>
      </c>
      <c r="F15" s="25">
        <v>4.41</v>
      </c>
      <c r="G15" s="25">
        <v>0</v>
      </c>
      <c r="I15" s="25">
        <v>0.42</v>
      </c>
      <c r="J15" s="25">
        <v>0.45</v>
      </c>
      <c r="K15" s="25">
        <v>0.64</v>
      </c>
      <c r="L15" s="25">
        <v>4.3499999999999996</v>
      </c>
      <c r="M15" s="25">
        <v>0</v>
      </c>
      <c r="O15" s="25">
        <v>0.42</v>
      </c>
      <c r="P15" s="25">
        <v>0.45</v>
      </c>
      <c r="Q15" s="25">
        <v>0.64</v>
      </c>
      <c r="R15" s="25">
        <v>3.82</v>
      </c>
      <c r="S15" s="25">
        <v>0</v>
      </c>
      <c r="U15" s="25">
        <v>0.42</v>
      </c>
      <c r="V15" s="25">
        <v>0.45</v>
      </c>
      <c r="W15" s="25">
        <v>0.64</v>
      </c>
      <c r="X15" s="25">
        <v>4.71</v>
      </c>
      <c r="Y15" s="25">
        <v>0</v>
      </c>
      <c r="AA15" s="25">
        <v>0.42</v>
      </c>
      <c r="AB15" s="25">
        <v>0.45</v>
      </c>
      <c r="AC15" s="25">
        <v>0.64</v>
      </c>
      <c r="AD15" s="25">
        <v>3.78</v>
      </c>
      <c r="AE15" s="25">
        <v>0</v>
      </c>
      <c r="AG15" s="25">
        <v>0.42</v>
      </c>
      <c r="AH15" s="25">
        <v>0.45</v>
      </c>
      <c r="AI15" s="25">
        <v>0.64</v>
      </c>
      <c r="AJ15" s="25">
        <v>3.55</v>
      </c>
      <c r="AK15" s="25">
        <v>0</v>
      </c>
      <c r="AM15" s="25">
        <v>0.42</v>
      </c>
      <c r="AN15" s="25">
        <v>0.45</v>
      </c>
      <c r="AO15" s="25">
        <v>0.64</v>
      </c>
      <c r="AP15" s="25">
        <v>0</v>
      </c>
      <c r="AQ15" s="25">
        <v>0</v>
      </c>
      <c r="AS15" s="25">
        <v>0.42</v>
      </c>
      <c r="AT15" s="25">
        <v>0.45</v>
      </c>
      <c r="AU15" s="25">
        <v>0.64</v>
      </c>
      <c r="AV15" s="25">
        <v>0</v>
      </c>
      <c r="AW15" s="25">
        <v>0</v>
      </c>
      <c r="AY15" s="25">
        <v>0.42</v>
      </c>
      <c r="AZ15" s="25">
        <v>0.45</v>
      </c>
      <c r="BA15" s="25">
        <v>0.64</v>
      </c>
      <c r="BB15" s="25">
        <v>0</v>
      </c>
      <c r="BC15" s="25">
        <v>0</v>
      </c>
    </row>
    <row r="16" spans="2:55" s="23" customFormat="1" x14ac:dyDescent="0.35">
      <c r="B16" s="20">
        <v>2031</v>
      </c>
      <c r="C16" s="25">
        <v>0.42</v>
      </c>
      <c r="D16" s="25">
        <v>0.45</v>
      </c>
      <c r="E16" s="25">
        <v>0.64</v>
      </c>
      <c r="F16" s="25">
        <v>6.91</v>
      </c>
      <c r="G16" s="25">
        <v>0</v>
      </c>
      <c r="I16" s="25">
        <v>0.42</v>
      </c>
      <c r="J16" s="25">
        <v>0.45</v>
      </c>
      <c r="K16" s="25">
        <v>0.64</v>
      </c>
      <c r="L16" s="25">
        <v>6.85</v>
      </c>
      <c r="M16" s="25">
        <v>0</v>
      </c>
      <c r="O16" s="25">
        <v>0.42</v>
      </c>
      <c r="P16" s="25">
        <v>0.45</v>
      </c>
      <c r="Q16" s="25">
        <v>0.64</v>
      </c>
      <c r="R16" s="25">
        <v>6.32</v>
      </c>
      <c r="S16" s="25">
        <v>0</v>
      </c>
      <c r="U16" s="25">
        <v>0.42</v>
      </c>
      <c r="V16" s="25">
        <v>0.45</v>
      </c>
      <c r="W16" s="25">
        <v>0.64</v>
      </c>
      <c r="X16" s="25">
        <v>7.21</v>
      </c>
      <c r="Y16" s="25">
        <v>0</v>
      </c>
      <c r="AA16" s="25">
        <v>0.42</v>
      </c>
      <c r="AB16" s="25">
        <v>0.45</v>
      </c>
      <c r="AC16" s="25">
        <v>0.64</v>
      </c>
      <c r="AD16" s="25">
        <v>6.28</v>
      </c>
      <c r="AE16" s="25">
        <v>0</v>
      </c>
      <c r="AG16" s="25">
        <v>0.42</v>
      </c>
      <c r="AH16" s="25">
        <v>0.45</v>
      </c>
      <c r="AI16" s="25">
        <v>0.64</v>
      </c>
      <c r="AJ16" s="25">
        <v>6.05</v>
      </c>
      <c r="AK16" s="25">
        <v>0</v>
      </c>
      <c r="AM16" s="25">
        <v>0.42</v>
      </c>
      <c r="AN16" s="25">
        <v>0.45</v>
      </c>
      <c r="AO16" s="25">
        <v>0.64</v>
      </c>
      <c r="AP16" s="25">
        <v>0.66</v>
      </c>
      <c r="AQ16" s="25">
        <v>0</v>
      </c>
      <c r="AS16" s="25">
        <v>0.42</v>
      </c>
      <c r="AT16" s="25">
        <v>0.45</v>
      </c>
      <c r="AU16" s="25">
        <v>0.64</v>
      </c>
      <c r="AV16" s="25">
        <v>0.39</v>
      </c>
      <c r="AW16" s="25">
        <v>0</v>
      </c>
      <c r="AY16" s="25">
        <v>0.42</v>
      </c>
      <c r="AZ16" s="25">
        <v>0.45</v>
      </c>
      <c r="BA16" s="25">
        <v>0.64</v>
      </c>
      <c r="BB16" s="25">
        <v>0.54</v>
      </c>
      <c r="BC16" s="25">
        <v>0</v>
      </c>
    </row>
    <row r="17" spans="2:55" s="23" customFormat="1" x14ac:dyDescent="0.35">
      <c r="B17" s="20">
        <v>2032</v>
      </c>
      <c r="C17" s="25">
        <v>0.42</v>
      </c>
      <c r="D17" s="25">
        <v>0.45</v>
      </c>
      <c r="E17" s="25">
        <v>0.64</v>
      </c>
      <c r="F17" s="25">
        <v>9.41</v>
      </c>
      <c r="G17" s="25">
        <v>0</v>
      </c>
      <c r="I17" s="25">
        <v>0.42</v>
      </c>
      <c r="J17" s="25">
        <v>0.45</v>
      </c>
      <c r="K17" s="25">
        <v>0.64</v>
      </c>
      <c r="L17" s="25">
        <v>9.35</v>
      </c>
      <c r="M17" s="25">
        <v>0</v>
      </c>
      <c r="O17" s="25">
        <v>0.42</v>
      </c>
      <c r="P17" s="25">
        <v>0.45</v>
      </c>
      <c r="Q17" s="25">
        <v>0.64</v>
      </c>
      <c r="R17" s="25">
        <v>8.59</v>
      </c>
      <c r="S17" s="25">
        <v>0</v>
      </c>
      <c r="U17" s="25">
        <v>0.42</v>
      </c>
      <c r="V17" s="25">
        <v>0.45</v>
      </c>
      <c r="W17" s="25">
        <v>0.64</v>
      </c>
      <c r="X17" s="25">
        <v>9.7100000000000009</v>
      </c>
      <c r="Y17" s="25">
        <v>0</v>
      </c>
      <c r="AA17" s="25">
        <v>0.42</v>
      </c>
      <c r="AB17" s="25">
        <v>0.45</v>
      </c>
      <c r="AC17" s="25">
        <v>0.64</v>
      </c>
      <c r="AD17" s="25">
        <v>8.7799999999999994</v>
      </c>
      <c r="AE17" s="25">
        <v>0</v>
      </c>
      <c r="AG17" s="25">
        <v>0.42</v>
      </c>
      <c r="AH17" s="25">
        <v>0.45</v>
      </c>
      <c r="AI17" s="25">
        <v>0.64</v>
      </c>
      <c r="AJ17" s="25">
        <v>8.16</v>
      </c>
      <c r="AK17" s="25">
        <v>0</v>
      </c>
      <c r="AM17" s="25">
        <v>0.42</v>
      </c>
      <c r="AN17" s="25">
        <v>0.45</v>
      </c>
      <c r="AO17" s="25">
        <v>0.64</v>
      </c>
      <c r="AP17" s="25">
        <v>0.94</v>
      </c>
      <c r="AQ17" s="25">
        <v>0</v>
      </c>
      <c r="AS17" s="25">
        <v>0.42</v>
      </c>
      <c r="AT17" s="25">
        <v>0.45</v>
      </c>
      <c r="AU17" s="25">
        <v>0.64</v>
      </c>
      <c r="AV17" s="25">
        <v>0.6</v>
      </c>
      <c r="AW17" s="25">
        <v>0</v>
      </c>
      <c r="AY17" s="25">
        <v>0.42</v>
      </c>
      <c r="AZ17" s="25">
        <v>0.45</v>
      </c>
      <c r="BA17" s="25">
        <v>0.64</v>
      </c>
      <c r="BB17" s="25">
        <v>0.73</v>
      </c>
      <c r="BC17" s="25">
        <v>0</v>
      </c>
    </row>
    <row r="18" spans="2:55" s="23" customFormat="1" x14ac:dyDescent="0.35">
      <c r="B18" s="20">
        <v>2033</v>
      </c>
      <c r="C18" s="25">
        <v>0.42</v>
      </c>
      <c r="D18" s="25">
        <v>0.45</v>
      </c>
      <c r="E18" s="25">
        <v>0.64</v>
      </c>
      <c r="F18" s="25">
        <v>9.68</v>
      </c>
      <c r="G18" s="25">
        <v>0</v>
      </c>
      <c r="I18" s="25">
        <v>0.42</v>
      </c>
      <c r="J18" s="25">
        <v>0.45</v>
      </c>
      <c r="K18" s="25">
        <v>0.64</v>
      </c>
      <c r="L18" s="25">
        <v>10.47</v>
      </c>
      <c r="M18" s="25">
        <v>0</v>
      </c>
      <c r="O18" s="25">
        <v>0.42</v>
      </c>
      <c r="P18" s="25">
        <v>0.45</v>
      </c>
      <c r="Q18" s="25">
        <v>0.64</v>
      </c>
      <c r="R18" s="25">
        <v>10.67</v>
      </c>
      <c r="S18" s="25">
        <v>0</v>
      </c>
      <c r="U18" s="25">
        <v>0.42</v>
      </c>
      <c r="V18" s="25">
        <v>0.45</v>
      </c>
      <c r="W18" s="25">
        <v>0.64</v>
      </c>
      <c r="X18" s="25">
        <v>9.8699999999999992</v>
      </c>
      <c r="Y18" s="25">
        <v>0</v>
      </c>
      <c r="AA18" s="25">
        <v>0.42</v>
      </c>
      <c r="AB18" s="25">
        <v>0.45</v>
      </c>
      <c r="AC18" s="25">
        <v>0.64</v>
      </c>
      <c r="AD18" s="25">
        <v>10.67</v>
      </c>
      <c r="AE18" s="25">
        <v>0</v>
      </c>
      <c r="AG18" s="25">
        <v>0.42</v>
      </c>
      <c r="AH18" s="25">
        <v>0.45</v>
      </c>
      <c r="AI18" s="25">
        <v>0.64</v>
      </c>
      <c r="AJ18" s="25">
        <v>10.17</v>
      </c>
      <c r="AK18" s="25">
        <v>0</v>
      </c>
      <c r="AM18" s="25">
        <v>0.42</v>
      </c>
      <c r="AN18" s="25">
        <v>0.45</v>
      </c>
      <c r="AO18" s="25">
        <v>0.64</v>
      </c>
      <c r="AP18" s="25">
        <v>1.92</v>
      </c>
      <c r="AQ18" s="25">
        <v>0</v>
      </c>
      <c r="AS18" s="25">
        <v>0.42</v>
      </c>
      <c r="AT18" s="25">
        <v>0.45</v>
      </c>
      <c r="AU18" s="25">
        <v>0.64</v>
      </c>
      <c r="AV18" s="25">
        <v>1.44</v>
      </c>
      <c r="AW18" s="25">
        <v>0</v>
      </c>
      <c r="AY18" s="25">
        <v>0.42</v>
      </c>
      <c r="AZ18" s="25">
        <v>0.45</v>
      </c>
      <c r="BA18" s="25">
        <v>0.64</v>
      </c>
      <c r="BB18" s="25">
        <v>1.59</v>
      </c>
      <c r="BC18" s="25">
        <v>0</v>
      </c>
    </row>
    <row r="19" spans="2:55" s="23" customFormat="1" x14ac:dyDescent="0.35">
      <c r="B19" s="20">
        <v>2034</v>
      </c>
      <c r="C19" s="25">
        <v>0.42</v>
      </c>
      <c r="D19" s="25">
        <v>0.45</v>
      </c>
      <c r="E19" s="25">
        <v>0.64</v>
      </c>
      <c r="F19" s="25">
        <v>12.18</v>
      </c>
      <c r="G19" s="25">
        <v>0</v>
      </c>
      <c r="I19" s="25">
        <v>0.42</v>
      </c>
      <c r="J19" s="25">
        <v>0.45</v>
      </c>
      <c r="K19" s="25">
        <v>0.64</v>
      </c>
      <c r="L19" s="25">
        <v>12.97</v>
      </c>
      <c r="M19" s="25">
        <v>0</v>
      </c>
      <c r="O19" s="25">
        <v>0.42</v>
      </c>
      <c r="P19" s="25">
        <v>0.45</v>
      </c>
      <c r="Q19" s="25">
        <v>0.64</v>
      </c>
      <c r="R19" s="25">
        <v>13.17</v>
      </c>
      <c r="S19" s="25">
        <v>0</v>
      </c>
      <c r="U19" s="25">
        <v>0.42</v>
      </c>
      <c r="V19" s="25">
        <v>0.45</v>
      </c>
      <c r="W19" s="25">
        <v>0.64</v>
      </c>
      <c r="X19" s="25">
        <v>12.37</v>
      </c>
      <c r="Y19" s="25">
        <v>0</v>
      </c>
      <c r="AA19" s="25">
        <v>0.42</v>
      </c>
      <c r="AB19" s="25">
        <v>0.45</v>
      </c>
      <c r="AC19" s="25">
        <v>0.64</v>
      </c>
      <c r="AD19" s="25">
        <v>13.17</v>
      </c>
      <c r="AE19" s="25">
        <v>0</v>
      </c>
      <c r="AG19" s="25">
        <v>0.42</v>
      </c>
      <c r="AH19" s="25">
        <v>0.45</v>
      </c>
      <c r="AI19" s="25">
        <v>0.64</v>
      </c>
      <c r="AJ19" s="25">
        <v>12.67</v>
      </c>
      <c r="AK19" s="25">
        <v>0</v>
      </c>
      <c r="AM19" s="25">
        <v>0.42</v>
      </c>
      <c r="AN19" s="25">
        <v>0.45</v>
      </c>
      <c r="AO19" s="25">
        <v>0.64</v>
      </c>
      <c r="AP19" s="25">
        <v>3.18</v>
      </c>
      <c r="AQ19" s="25">
        <v>0</v>
      </c>
      <c r="AS19" s="25">
        <v>0.42</v>
      </c>
      <c r="AT19" s="25">
        <v>0.45</v>
      </c>
      <c r="AU19" s="25">
        <v>0.64</v>
      </c>
      <c r="AV19" s="25">
        <v>1.95</v>
      </c>
      <c r="AW19" s="25">
        <v>0</v>
      </c>
      <c r="AY19" s="25">
        <v>0.42</v>
      </c>
      <c r="AZ19" s="25">
        <v>0.45</v>
      </c>
      <c r="BA19" s="25">
        <v>0.64</v>
      </c>
      <c r="BB19" s="25">
        <v>3.6</v>
      </c>
      <c r="BC19" s="25">
        <v>0</v>
      </c>
    </row>
    <row r="20" spans="2:55" s="23" customFormat="1" x14ac:dyDescent="0.35">
      <c r="B20" s="20">
        <v>2035</v>
      </c>
      <c r="C20" s="25">
        <v>0.42</v>
      </c>
      <c r="D20" s="25">
        <v>0.45</v>
      </c>
      <c r="E20" s="25">
        <v>0.64</v>
      </c>
      <c r="F20" s="25">
        <v>12.98</v>
      </c>
      <c r="G20" s="25">
        <v>0</v>
      </c>
      <c r="I20" s="25">
        <v>0.42</v>
      </c>
      <c r="J20" s="25">
        <v>0.45</v>
      </c>
      <c r="K20" s="25">
        <v>0.64</v>
      </c>
      <c r="L20" s="25">
        <v>15.47</v>
      </c>
      <c r="M20" s="25">
        <v>0</v>
      </c>
      <c r="O20" s="25">
        <v>0.42</v>
      </c>
      <c r="P20" s="25">
        <v>0.45</v>
      </c>
      <c r="Q20" s="25">
        <v>0.64</v>
      </c>
      <c r="R20" s="25">
        <v>15.67</v>
      </c>
      <c r="S20" s="25">
        <v>0</v>
      </c>
      <c r="U20" s="25">
        <v>0.42</v>
      </c>
      <c r="V20" s="25">
        <v>0.45</v>
      </c>
      <c r="W20" s="25">
        <v>0.64</v>
      </c>
      <c r="X20" s="25">
        <v>13.07</v>
      </c>
      <c r="Y20" s="25">
        <v>0</v>
      </c>
      <c r="AA20" s="25">
        <v>0.42</v>
      </c>
      <c r="AB20" s="25">
        <v>0.45</v>
      </c>
      <c r="AC20" s="25">
        <v>0.64</v>
      </c>
      <c r="AD20" s="25">
        <v>15.27</v>
      </c>
      <c r="AE20" s="25">
        <v>0</v>
      </c>
      <c r="AG20" s="25">
        <v>0.42</v>
      </c>
      <c r="AH20" s="25">
        <v>0.45</v>
      </c>
      <c r="AI20" s="25">
        <v>0.64</v>
      </c>
      <c r="AJ20" s="25">
        <v>15.11</v>
      </c>
      <c r="AK20" s="25">
        <v>0</v>
      </c>
      <c r="AM20" s="25">
        <v>0.42</v>
      </c>
      <c r="AN20" s="25">
        <v>0.45</v>
      </c>
      <c r="AO20" s="25">
        <v>0.64</v>
      </c>
      <c r="AP20" s="25">
        <v>3.18</v>
      </c>
      <c r="AQ20" s="25">
        <v>0</v>
      </c>
      <c r="AS20" s="25">
        <v>0.42</v>
      </c>
      <c r="AT20" s="25">
        <v>0.45</v>
      </c>
      <c r="AU20" s="25">
        <v>0.64</v>
      </c>
      <c r="AV20" s="25">
        <v>1.95</v>
      </c>
      <c r="AW20" s="25">
        <v>0</v>
      </c>
      <c r="AY20" s="25">
        <v>0.42</v>
      </c>
      <c r="AZ20" s="25">
        <v>0.45</v>
      </c>
      <c r="BA20" s="25">
        <v>0.64</v>
      </c>
      <c r="BB20" s="25">
        <v>3.6</v>
      </c>
      <c r="BC20" s="25">
        <v>0</v>
      </c>
    </row>
    <row r="21" spans="2:55" s="23" customFormat="1" x14ac:dyDescent="0.35">
      <c r="B21" s="20">
        <v>2036</v>
      </c>
      <c r="C21" s="25">
        <v>0.42</v>
      </c>
      <c r="D21" s="25">
        <v>0.45</v>
      </c>
      <c r="E21" s="25">
        <v>0.64</v>
      </c>
      <c r="F21" s="25">
        <v>14</v>
      </c>
      <c r="G21" s="25">
        <v>0</v>
      </c>
      <c r="I21" s="25">
        <v>0.42</v>
      </c>
      <c r="J21" s="25">
        <v>0.45</v>
      </c>
      <c r="K21" s="25">
        <v>0.64</v>
      </c>
      <c r="L21" s="25">
        <v>17.43</v>
      </c>
      <c r="M21" s="25">
        <v>0</v>
      </c>
      <c r="O21" s="25">
        <v>0.42</v>
      </c>
      <c r="P21" s="25">
        <v>0.45</v>
      </c>
      <c r="Q21" s="25">
        <v>0.64</v>
      </c>
      <c r="R21" s="25">
        <v>18.100000000000001</v>
      </c>
      <c r="S21" s="25">
        <v>0</v>
      </c>
      <c r="U21" s="25">
        <v>0.42</v>
      </c>
      <c r="V21" s="25">
        <v>0.45</v>
      </c>
      <c r="W21" s="25">
        <v>0.64</v>
      </c>
      <c r="X21" s="25">
        <v>13.69</v>
      </c>
      <c r="Y21" s="25">
        <v>0</v>
      </c>
      <c r="AA21" s="25">
        <v>0.42</v>
      </c>
      <c r="AB21" s="25">
        <v>0.45</v>
      </c>
      <c r="AC21" s="25">
        <v>0.64</v>
      </c>
      <c r="AD21" s="25">
        <v>17.61</v>
      </c>
      <c r="AE21" s="25">
        <v>0</v>
      </c>
      <c r="AG21" s="25">
        <v>0.42</v>
      </c>
      <c r="AH21" s="25">
        <v>0.45</v>
      </c>
      <c r="AI21" s="25">
        <v>0.64</v>
      </c>
      <c r="AJ21" s="25">
        <v>16.66</v>
      </c>
      <c r="AK21" s="25">
        <v>0</v>
      </c>
      <c r="AM21" s="25">
        <v>0.42</v>
      </c>
      <c r="AN21" s="25">
        <v>0.45</v>
      </c>
      <c r="AO21" s="25">
        <v>0.64</v>
      </c>
      <c r="AP21" s="25">
        <v>3.18</v>
      </c>
      <c r="AQ21" s="25">
        <v>0</v>
      </c>
      <c r="AS21" s="25">
        <v>0.42</v>
      </c>
      <c r="AT21" s="25">
        <v>0.45</v>
      </c>
      <c r="AU21" s="25">
        <v>0.64</v>
      </c>
      <c r="AV21" s="25">
        <v>3.22</v>
      </c>
      <c r="AW21" s="25">
        <v>0</v>
      </c>
      <c r="AY21" s="25">
        <v>0.42</v>
      </c>
      <c r="AZ21" s="25">
        <v>0.45</v>
      </c>
      <c r="BA21" s="25">
        <v>0.64</v>
      </c>
      <c r="BB21" s="25">
        <v>4.03</v>
      </c>
      <c r="BC21" s="25">
        <v>0</v>
      </c>
    </row>
    <row r="22" spans="2:55" s="23" customFormat="1" x14ac:dyDescent="0.35">
      <c r="B22" s="20">
        <v>2037</v>
      </c>
      <c r="C22" s="25">
        <v>0.42</v>
      </c>
      <c r="D22" s="25">
        <v>0.45</v>
      </c>
      <c r="E22" s="25">
        <v>0.64</v>
      </c>
      <c r="F22" s="25">
        <v>14.14</v>
      </c>
      <c r="G22" s="25">
        <v>0</v>
      </c>
      <c r="I22" s="25">
        <v>0.42</v>
      </c>
      <c r="J22" s="25">
        <v>0.45</v>
      </c>
      <c r="K22" s="25">
        <v>0.64</v>
      </c>
      <c r="L22" s="25">
        <v>17.75</v>
      </c>
      <c r="M22" s="25">
        <v>0</v>
      </c>
      <c r="O22" s="25">
        <v>0.42</v>
      </c>
      <c r="P22" s="25">
        <v>0.45</v>
      </c>
      <c r="Q22" s="25">
        <v>0.64</v>
      </c>
      <c r="R22" s="25">
        <v>19.59</v>
      </c>
      <c r="S22" s="25">
        <v>0</v>
      </c>
      <c r="U22" s="25">
        <v>0.42</v>
      </c>
      <c r="V22" s="25">
        <v>0.45</v>
      </c>
      <c r="W22" s="25">
        <v>0.64</v>
      </c>
      <c r="X22" s="25">
        <v>13.78</v>
      </c>
      <c r="Y22" s="25">
        <v>0</v>
      </c>
      <c r="AA22" s="25">
        <v>0.42</v>
      </c>
      <c r="AB22" s="25">
        <v>0.45</v>
      </c>
      <c r="AC22" s="25">
        <v>0.64</v>
      </c>
      <c r="AD22" s="25">
        <v>18.38</v>
      </c>
      <c r="AE22" s="25">
        <v>0</v>
      </c>
      <c r="AG22" s="25">
        <v>0.42</v>
      </c>
      <c r="AH22" s="25">
        <v>0.45</v>
      </c>
      <c r="AI22" s="25">
        <v>0.64</v>
      </c>
      <c r="AJ22" s="25">
        <v>17.41</v>
      </c>
      <c r="AK22" s="25">
        <v>0</v>
      </c>
      <c r="AM22" s="25">
        <v>0.42</v>
      </c>
      <c r="AN22" s="25">
        <v>0.45</v>
      </c>
      <c r="AO22" s="25">
        <v>0.64</v>
      </c>
      <c r="AP22" s="25">
        <v>4.1100000000000003</v>
      </c>
      <c r="AQ22" s="25">
        <v>0</v>
      </c>
      <c r="AS22" s="25">
        <v>0.42</v>
      </c>
      <c r="AT22" s="25">
        <v>0.45</v>
      </c>
      <c r="AU22" s="25">
        <v>0.64</v>
      </c>
      <c r="AV22" s="25">
        <v>4.7300000000000004</v>
      </c>
      <c r="AW22" s="25">
        <v>0</v>
      </c>
      <c r="AY22" s="25">
        <v>0.42</v>
      </c>
      <c r="AZ22" s="25">
        <v>0.45</v>
      </c>
      <c r="BA22" s="25">
        <v>0.64</v>
      </c>
      <c r="BB22" s="25">
        <v>4.4400000000000004</v>
      </c>
      <c r="BC22" s="25">
        <v>0</v>
      </c>
    </row>
    <row r="23" spans="2:55" s="23" customFormat="1" x14ac:dyDescent="0.35">
      <c r="B23" s="20">
        <v>2038</v>
      </c>
      <c r="C23" s="25">
        <v>0.42</v>
      </c>
      <c r="D23" s="25">
        <v>0.45</v>
      </c>
      <c r="E23" s="25">
        <v>0.64</v>
      </c>
      <c r="F23" s="25">
        <v>14.14</v>
      </c>
      <c r="G23" s="25">
        <v>0</v>
      </c>
      <c r="I23" s="25">
        <v>0.42</v>
      </c>
      <c r="J23" s="25">
        <v>0.45</v>
      </c>
      <c r="K23" s="25">
        <v>0.64</v>
      </c>
      <c r="L23" s="25">
        <v>17.75</v>
      </c>
      <c r="M23" s="25">
        <v>0</v>
      </c>
      <c r="O23" s="25">
        <v>0.42</v>
      </c>
      <c r="P23" s="25">
        <v>0.45</v>
      </c>
      <c r="Q23" s="25">
        <v>0.64</v>
      </c>
      <c r="R23" s="25">
        <v>19.59</v>
      </c>
      <c r="S23" s="25">
        <v>0</v>
      </c>
      <c r="U23" s="25">
        <v>0.42</v>
      </c>
      <c r="V23" s="25">
        <v>0.45</v>
      </c>
      <c r="W23" s="25">
        <v>0.64</v>
      </c>
      <c r="X23" s="25">
        <v>13.2</v>
      </c>
      <c r="Y23" s="25">
        <v>0</v>
      </c>
      <c r="AA23" s="25">
        <v>0.42</v>
      </c>
      <c r="AB23" s="25">
        <v>0.45</v>
      </c>
      <c r="AC23" s="25">
        <v>0.64</v>
      </c>
      <c r="AD23" s="25">
        <v>18.07</v>
      </c>
      <c r="AE23" s="25">
        <v>0</v>
      </c>
      <c r="AG23" s="25">
        <v>0.42</v>
      </c>
      <c r="AH23" s="25">
        <v>0.45</v>
      </c>
      <c r="AI23" s="25">
        <v>0.64</v>
      </c>
      <c r="AJ23" s="25">
        <v>17.350000000000001</v>
      </c>
      <c r="AK23" s="25">
        <v>0</v>
      </c>
      <c r="AM23" s="25">
        <v>0.42</v>
      </c>
      <c r="AN23" s="25">
        <v>0.45</v>
      </c>
      <c r="AO23" s="25">
        <v>0.64</v>
      </c>
      <c r="AP23" s="25">
        <v>4.1100000000000003</v>
      </c>
      <c r="AQ23" s="25">
        <v>0</v>
      </c>
      <c r="AS23" s="25">
        <v>0.42</v>
      </c>
      <c r="AT23" s="25">
        <v>0.45</v>
      </c>
      <c r="AU23" s="25">
        <v>0.64</v>
      </c>
      <c r="AV23" s="25">
        <v>5.71</v>
      </c>
      <c r="AW23" s="25">
        <v>0</v>
      </c>
      <c r="AY23" s="25">
        <v>0.42</v>
      </c>
      <c r="AZ23" s="25">
        <v>0.45</v>
      </c>
      <c r="BA23" s="25">
        <v>0.64</v>
      </c>
      <c r="BB23" s="25">
        <v>4.8099999999999996</v>
      </c>
      <c r="BC23" s="25">
        <v>0</v>
      </c>
    </row>
    <row r="24" spans="2:55" s="23" customFormat="1" x14ac:dyDescent="0.35">
      <c r="B24" s="20">
        <v>2039</v>
      </c>
      <c r="C24" s="25">
        <v>0.42</v>
      </c>
      <c r="D24" s="25">
        <v>0.45</v>
      </c>
      <c r="E24" s="25">
        <v>0.64</v>
      </c>
      <c r="F24" s="25">
        <v>12.54</v>
      </c>
      <c r="G24" s="25">
        <v>0</v>
      </c>
      <c r="I24" s="25">
        <v>0.42</v>
      </c>
      <c r="J24" s="25">
        <v>0.45</v>
      </c>
      <c r="K24" s="25">
        <v>0.64</v>
      </c>
      <c r="L24" s="25">
        <v>16.440000000000001</v>
      </c>
      <c r="M24" s="25">
        <v>0</v>
      </c>
      <c r="O24" s="25">
        <v>0.42</v>
      </c>
      <c r="P24" s="25">
        <v>0.45</v>
      </c>
      <c r="Q24" s="25">
        <v>0.64</v>
      </c>
      <c r="R24" s="25">
        <v>18.38</v>
      </c>
      <c r="S24" s="25">
        <v>0</v>
      </c>
      <c r="U24" s="25">
        <v>0.42</v>
      </c>
      <c r="V24" s="25">
        <v>0.45</v>
      </c>
      <c r="W24" s="25">
        <v>0.64</v>
      </c>
      <c r="X24" s="25">
        <v>11.7</v>
      </c>
      <c r="Y24" s="25">
        <v>0</v>
      </c>
      <c r="AA24" s="25">
        <v>0.42</v>
      </c>
      <c r="AB24" s="25">
        <v>0.45</v>
      </c>
      <c r="AC24" s="25">
        <v>0.64</v>
      </c>
      <c r="AD24" s="25">
        <v>16.8</v>
      </c>
      <c r="AE24" s="25">
        <v>0</v>
      </c>
      <c r="AG24" s="25">
        <v>0.42</v>
      </c>
      <c r="AH24" s="25">
        <v>0.45</v>
      </c>
      <c r="AI24" s="25">
        <v>0.64</v>
      </c>
      <c r="AJ24" s="25">
        <v>16.489999999999998</v>
      </c>
      <c r="AK24" s="25">
        <v>0</v>
      </c>
      <c r="AM24" s="25">
        <v>0.42</v>
      </c>
      <c r="AN24" s="25">
        <v>0.45</v>
      </c>
      <c r="AO24" s="25">
        <v>0.64</v>
      </c>
      <c r="AP24" s="25">
        <v>5.26</v>
      </c>
      <c r="AQ24" s="25">
        <v>0</v>
      </c>
      <c r="AS24" s="25">
        <v>0.42</v>
      </c>
      <c r="AT24" s="25">
        <v>0.45</v>
      </c>
      <c r="AU24" s="25">
        <v>0.64</v>
      </c>
      <c r="AV24" s="25">
        <v>7.1</v>
      </c>
      <c r="AW24" s="25">
        <v>0</v>
      </c>
      <c r="AY24" s="25">
        <v>0.42</v>
      </c>
      <c r="AZ24" s="25">
        <v>0.45</v>
      </c>
      <c r="BA24" s="25">
        <v>0.64</v>
      </c>
      <c r="BB24" s="25">
        <v>7.3</v>
      </c>
      <c r="BC24" s="25">
        <v>0</v>
      </c>
    </row>
    <row r="25" spans="2:55" s="23" customFormat="1" x14ac:dyDescent="0.35">
      <c r="B25" s="20">
        <v>2040</v>
      </c>
      <c r="C25" s="25">
        <v>0.42</v>
      </c>
      <c r="D25" s="25">
        <v>0.45</v>
      </c>
      <c r="E25" s="25">
        <v>0.64</v>
      </c>
      <c r="F25" s="25">
        <v>14.49</v>
      </c>
      <c r="G25" s="25">
        <v>0</v>
      </c>
      <c r="I25" s="25">
        <v>0.42</v>
      </c>
      <c r="J25" s="25">
        <v>0.45</v>
      </c>
      <c r="K25" s="25">
        <v>0.64</v>
      </c>
      <c r="L25" s="25">
        <v>18.940000000000001</v>
      </c>
      <c r="M25" s="25">
        <v>0</v>
      </c>
      <c r="O25" s="25">
        <v>0.42</v>
      </c>
      <c r="P25" s="25">
        <v>0.45</v>
      </c>
      <c r="Q25" s="25">
        <v>0.64</v>
      </c>
      <c r="R25" s="25">
        <v>20.88</v>
      </c>
      <c r="S25" s="25">
        <v>0</v>
      </c>
      <c r="U25" s="25">
        <v>0.42</v>
      </c>
      <c r="V25" s="25">
        <v>0.45</v>
      </c>
      <c r="W25" s="25">
        <v>0.64</v>
      </c>
      <c r="X25" s="25">
        <v>14.09</v>
      </c>
      <c r="Y25" s="25">
        <v>0</v>
      </c>
      <c r="AA25" s="25">
        <v>0.42</v>
      </c>
      <c r="AB25" s="25">
        <v>0.45</v>
      </c>
      <c r="AC25" s="25">
        <v>0.64</v>
      </c>
      <c r="AD25" s="25">
        <v>19.14</v>
      </c>
      <c r="AE25" s="25">
        <v>0</v>
      </c>
      <c r="AG25" s="25">
        <v>0.42</v>
      </c>
      <c r="AH25" s="25">
        <v>0.45</v>
      </c>
      <c r="AI25" s="25">
        <v>0.64</v>
      </c>
      <c r="AJ25" s="25">
        <v>18.989999999999998</v>
      </c>
      <c r="AK25" s="25">
        <v>0</v>
      </c>
      <c r="AM25" s="25">
        <v>0.42</v>
      </c>
      <c r="AN25" s="25">
        <v>0.45</v>
      </c>
      <c r="AO25" s="25">
        <v>0.64</v>
      </c>
      <c r="AP25" s="25">
        <v>5.71</v>
      </c>
      <c r="AQ25" s="25">
        <v>0</v>
      </c>
      <c r="AS25" s="25">
        <v>0.42</v>
      </c>
      <c r="AT25" s="25">
        <v>0.45</v>
      </c>
      <c r="AU25" s="25">
        <v>0.64</v>
      </c>
      <c r="AV25" s="25">
        <v>7.82</v>
      </c>
      <c r="AW25" s="25">
        <v>0</v>
      </c>
      <c r="AY25" s="25">
        <v>0.42</v>
      </c>
      <c r="AZ25" s="25">
        <v>0.45</v>
      </c>
      <c r="BA25" s="25">
        <v>0.64</v>
      </c>
      <c r="BB25" s="25">
        <v>7.3</v>
      </c>
      <c r="BC25" s="25">
        <v>0</v>
      </c>
    </row>
    <row r="26" spans="2:55" s="23" customFormat="1" x14ac:dyDescent="0.35">
      <c r="B26" s="20">
        <v>2041</v>
      </c>
      <c r="C26" s="25">
        <v>0.42</v>
      </c>
      <c r="D26" s="25">
        <v>0.45</v>
      </c>
      <c r="E26" s="25">
        <v>0.64</v>
      </c>
      <c r="F26" s="25">
        <v>13.59</v>
      </c>
      <c r="G26" s="25">
        <v>0</v>
      </c>
      <c r="I26" s="25">
        <v>0.42</v>
      </c>
      <c r="J26" s="25">
        <v>0.45</v>
      </c>
      <c r="K26" s="25">
        <v>0.64</v>
      </c>
      <c r="L26" s="25">
        <v>18.940000000000001</v>
      </c>
      <c r="M26" s="25">
        <v>0</v>
      </c>
      <c r="O26" s="25">
        <v>0.42</v>
      </c>
      <c r="P26" s="25">
        <v>0.45</v>
      </c>
      <c r="Q26" s="25">
        <v>0.64</v>
      </c>
      <c r="R26" s="25">
        <v>20.88</v>
      </c>
      <c r="S26" s="25">
        <v>0</v>
      </c>
      <c r="U26" s="25">
        <v>0.42</v>
      </c>
      <c r="V26" s="25">
        <v>0.45</v>
      </c>
      <c r="W26" s="25">
        <v>0.64</v>
      </c>
      <c r="X26" s="25">
        <v>13.36</v>
      </c>
      <c r="Y26" s="25">
        <v>0</v>
      </c>
      <c r="AA26" s="25">
        <v>0.42</v>
      </c>
      <c r="AB26" s="25">
        <v>0.45</v>
      </c>
      <c r="AC26" s="25">
        <v>0.64</v>
      </c>
      <c r="AD26" s="25">
        <v>19.14</v>
      </c>
      <c r="AE26" s="25">
        <v>0</v>
      </c>
      <c r="AG26" s="25">
        <v>0.42</v>
      </c>
      <c r="AH26" s="25">
        <v>0.45</v>
      </c>
      <c r="AI26" s="25">
        <v>0.64</v>
      </c>
      <c r="AJ26" s="25">
        <v>18.989999999999998</v>
      </c>
      <c r="AK26" s="25">
        <v>0</v>
      </c>
      <c r="AM26" s="25">
        <v>0.42</v>
      </c>
      <c r="AN26" s="25">
        <v>0.45</v>
      </c>
      <c r="AO26" s="25">
        <v>0.64</v>
      </c>
      <c r="AP26" s="25">
        <v>5.82</v>
      </c>
      <c r="AQ26" s="25">
        <v>0</v>
      </c>
      <c r="AS26" s="25">
        <v>0.42</v>
      </c>
      <c r="AT26" s="25">
        <v>0.45</v>
      </c>
      <c r="AU26" s="25">
        <v>0.64</v>
      </c>
      <c r="AV26" s="25">
        <v>9.5399999999999991</v>
      </c>
      <c r="AW26" s="25">
        <v>0</v>
      </c>
      <c r="AY26" s="25">
        <v>0.42</v>
      </c>
      <c r="AZ26" s="25">
        <v>0.45</v>
      </c>
      <c r="BA26" s="25">
        <v>0.64</v>
      </c>
      <c r="BB26" s="25">
        <v>7.61</v>
      </c>
      <c r="BC26" s="25">
        <v>0</v>
      </c>
    </row>
    <row r="27" spans="2:55" s="23" customFormat="1" x14ac:dyDescent="0.35">
      <c r="B27" s="20">
        <v>2042</v>
      </c>
      <c r="C27" s="25">
        <v>0.42</v>
      </c>
      <c r="D27" s="25">
        <v>0.45</v>
      </c>
      <c r="E27" s="25">
        <v>0.64</v>
      </c>
      <c r="F27" s="25">
        <v>12.92</v>
      </c>
      <c r="G27" s="25">
        <v>0</v>
      </c>
      <c r="I27" s="25">
        <v>0.42</v>
      </c>
      <c r="J27" s="25">
        <v>0.45</v>
      </c>
      <c r="K27" s="25">
        <v>0.64</v>
      </c>
      <c r="L27" s="25">
        <v>18.940000000000001</v>
      </c>
      <c r="M27" s="25">
        <v>0</v>
      </c>
      <c r="O27" s="25">
        <v>0.42</v>
      </c>
      <c r="P27" s="25">
        <v>0.45</v>
      </c>
      <c r="Q27" s="25">
        <v>0.64</v>
      </c>
      <c r="R27" s="25">
        <v>21.11</v>
      </c>
      <c r="S27" s="25">
        <v>0</v>
      </c>
      <c r="U27" s="25">
        <v>0.42</v>
      </c>
      <c r="V27" s="25">
        <v>0.45</v>
      </c>
      <c r="W27" s="25">
        <v>0.64</v>
      </c>
      <c r="X27" s="25">
        <v>12.31</v>
      </c>
      <c r="Y27" s="25">
        <v>0</v>
      </c>
      <c r="AA27" s="25">
        <v>0.42</v>
      </c>
      <c r="AB27" s="25">
        <v>0.45</v>
      </c>
      <c r="AC27" s="25">
        <v>0.64</v>
      </c>
      <c r="AD27" s="25">
        <v>19.14</v>
      </c>
      <c r="AE27" s="25">
        <v>0</v>
      </c>
      <c r="AG27" s="25">
        <v>0.42</v>
      </c>
      <c r="AH27" s="25">
        <v>0.45</v>
      </c>
      <c r="AI27" s="25">
        <v>0.64</v>
      </c>
      <c r="AJ27" s="25">
        <v>19.37</v>
      </c>
      <c r="AK27" s="25">
        <v>0</v>
      </c>
      <c r="AM27" s="25">
        <v>0.42</v>
      </c>
      <c r="AN27" s="25">
        <v>0.45</v>
      </c>
      <c r="AO27" s="25">
        <v>0.64</v>
      </c>
      <c r="AP27" s="25">
        <v>6.36</v>
      </c>
      <c r="AQ27" s="25">
        <v>0</v>
      </c>
      <c r="AS27" s="25">
        <v>0.42</v>
      </c>
      <c r="AT27" s="25">
        <v>0.45</v>
      </c>
      <c r="AU27" s="25">
        <v>0.64</v>
      </c>
      <c r="AV27" s="25">
        <v>10.67</v>
      </c>
      <c r="AW27" s="25">
        <v>0</v>
      </c>
      <c r="AY27" s="25">
        <v>0.42</v>
      </c>
      <c r="AZ27" s="25">
        <v>0.45</v>
      </c>
      <c r="BA27" s="25">
        <v>0.64</v>
      </c>
      <c r="BB27" s="25">
        <v>7.77</v>
      </c>
      <c r="BC27" s="25">
        <v>0</v>
      </c>
    </row>
    <row r="28" spans="2:55" s="23" customFormat="1" x14ac:dyDescent="0.35">
      <c r="B28" s="20">
        <v>2043</v>
      </c>
      <c r="C28" s="25">
        <v>0.42</v>
      </c>
      <c r="D28" s="25">
        <v>0.45</v>
      </c>
      <c r="E28" s="25">
        <v>0.64</v>
      </c>
      <c r="F28" s="25">
        <v>13.8</v>
      </c>
      <c r="G28" s="25">
        <v>0</v>
      </c>
      <c r="I28" s="25">
        <v>0.42</v>
      </c>
      <c r="J28" s="25">
        <v>0.45</v>
      </c>
      <c r="K28" s="25">
        <v>0.64</v>
      </c>
      <c r="L28" s="25">
        <v>20.329999999999998</v>
      </c>
      <c r="M28" s="25">
        <v>0</v>
      </c>
      <c r="O28" s="25">
        <v>0.42</v>
      </c>
      <c r="P28" s="25">
        <v>0.45</v>
      </c>
      <c r="Q28" s="25">
        <v>0.64</v>
      </c>
      <c r="R28" s="25">
        <v>21.53</v>
      </c>
      <c r="S28" s="25">
        <v>0</v>
      </c>
      <c r="U28" s="25">
        <v>0.42</v>
      </c>
      <c r="V28" s="25">
        <v>0.45</v>
      </c>
      <c r="W28" s="25">
        <v>0.64</v>
      </c>
      <c r="X28" s="25">
        <v>12.15</v>
      </c>
      <c r="Y28" s="25">
        <v>0</v>
      </c>
      <c r="AA28" s="25">
        <v>0.42</v>
      </c>
      <c r="AB28" s="25">
        <v>0.45</v>
      </c>
      <c r="AC28" s="25">
        <v>0.64</v>
      </c>
      <c r="AD28" s="25">
        <v>19.760000000000002</v>
      </c>
      <c r="AE28" s="25">
        <v>0</v>
      </c>
      <c r="AG28" s="25">
        <v>0.42</v>
      </c>
      <c r="AH28" s="25">
        <v>0.45</v>
      </c>
      <c r="AI28" s="25">
        <v>0.64</v>
      </c>
      <c r="AJ28" s="25">
        <v>19.87</v>
      </c>
      <c r="AK28" s="25">
        <v>0</v>
      </c>
      <c r="AM28" s="25">
        <v>0.42</v>
      </c>
      <c r="AN28" s="25">
        <v>0.45</v>
      </c>
      <c r="AO28" s="25">
        <v>0.64</v>
      </c>
      <c r="AP28" s="25">
        <v>6.9</v>
      </c>
      <c r="AQ28" s="25">
        <v>0</v>
      </c>
      <c r="AS28" s="25">
        <v>0.42</v>
      </c>
      <c r="AT28" s="25">
        <v>0.45</v>
      </c>
      <c r="AU28" s="25">
        <v>0.64</v>
      </c>
      <c r="AV28" s="25">
        <v>11.5</v>
      </c>
      <c r="AW28" s="25">
        <v>0</v>
      </c>
      <c r="AY28" s="25">
        <v>0.42</v>
      </c>
      <c r="AZ28" s="25">
        <v>0.45</v>
      </c>
      <c r="BA28" s="25">
        <v>0.64</v>
      </c>
      <c r="BB28" s="25">
        <v>9.3000000000000007</v>
      </c>
      <c r="BC28" s="25">
        <v>0</v>
      </c>
    </row>
    <row r="29" spans="2:55" s="23" customFormat="1" x14ac:dyDescent="0.35">
      <c r="B29" s="20">
        <v>2044</v>
      </c>
      <c r="C29" s="25">
        <v>0.42</v>
      </c>
      <c r="D29" s="25">
        <v>0.45</v>
      </c>
      <c r="E29" s="25">
        <v>0.64</v>
      </c>
      <c r="F29" s="25">
        <v>13.8</v>
      </c>
      <c r="G29" s="25">
        <v>0</v>
      </c>
      <c r="I29" s="25">
        <v>0.42</v>
      </c>
      <c r="J29" s="25">
        <v>0.45</v>
      </c>
      <c r="K29" s="25">
        <v>0.64</v>
      </c>
      <c r="L29" s="25">
        <v>20.329999999999998</v>
      </c>
      <c r="M29" s="25">
        <v>0</v>
      </c>
      <c r="O29" s="25">
        <v>0.42</v>
      </c>
      <c r="P29" s="25">
        <v>0.45</v>
      </c>
      <c r="Q29" s="25">
        <v>0.64</v>
      </c>
      <c r="R29" s="25">
        <v>21.53</v>
      </c>
      <c r="S29" s="25">
        <v>0</v>
      </c>
      <c r="U29" s="25">
        <v>0.42</v>
      </c>
      <c r="V29" s="25">
        <v>0.45</v>
      </c>
      <c r="W29" s="25">
        <v>0.64</v>
      </c>
      <c r="X29" s="25">
        <v>11.54</v>
      </c>
      <c r="Y29" s="25">
        <v>0</v>
      </c>
      <c r="AA29" s="25">
        <v>0.42</v>
      </c>
      <c r="AB29" s="25">
        <v>0.45</v>
      </c>
      <c r="AC29" s="25">
        <v>0.64</v>
      </c>
      <c r="AD29" s="25">
        <v>19.760000000000002</v>
      </c>
      <c r="AE29" s="25">
        <v>0</v>
      </c>
      <c r="AG29" s="25">
        <v>0.42</v>
      </c>
      <c r="AH29" s="25">
        <v>0.45</v>
      </c>
      <c r="AI29" s="25">
        <v>0.64</v>
      </c>
      <c r="AJ29" s="25">
        <v>19.87</v>
      </c>
      <c r="AK29" s="25">
        <v>0</v>
      </c>
      <c r="AM29" s="25">
        <v>0.42</v>
      </c>
      <c r="AN29" s="25">
        <v>0.45</v>
      </c>
      <c r="AO29" s="25">
        <v>0.64</v>
      </c>
      <c r="AP29" s="25">
        <v>6.58</v>
      </c>
      <c r="AQ29" s="25">
        <v>0</v>
      </c>
      <c r="AS29" s="25">
        <v>0.42</v>
      </c>
      <c r="AT29" s="25">
        <v>0.45</v>
      </c>
      <c r="AU29" s="25">
        <v>0.64</v>
      </c>
      <c r="AV29" s="25">
        <v>12.36</v>
      </c>
      <c r="AW29" s="25">
        <v>0</v>
      </c>
      <c r="AY29" s="25">
        <v>0.42</v>
      </c>
      <c r="AZ29" s="25">
        <v>0.45</v>
      </c>
      <c r="BA29" s="25">
        <v>0.64</v>
      </c>
      <c r="BB29" s="25">
        <v>9.7899999999999991</v>
      </c>
      <c r="BC29" s="25">
        <v>0</v>
      </c>
    </row>
    <row r="30" spans="2:55" s="23" customFormat="1" x14ac:dyDescent="0.35">
      <c r="B30" s="20">
        <v>2045</v>
      </c>
      <c r="C30" s="25">
        <v>0.42</v>
      </c>
      <c r="D30" s="25">
        <v>0.45</v>
      </c>
      <c r="E30" s="25">
        <v>0.64</v>
      </c>
      <c r="F30" s="25">
        <v>13</v>
      </c>
      <c r="G30" s="25">
        <v>0</v>
      </c>
      <c r="I30" s="25">
        <v>0.42</v>
      </c>
      <c r="J30" s="25">
        <v>0.45</v>
      </c>
      <c r="K30" s="25">
        <v>0.64</v>
      </c>
      <c r="L30" s="25">
        <v>19.38</v>
      </c>
      <c r="M30" s="25">
        <v>0</v>
      </c>
      <c r="O30" s="25">
        <v>0.42</v>
      </c>
      <c r="P30" s="25">
        <v>0.45</v>
      </c>
      <c r="Q30" s="25">
        <v>0.64</v>
      </c>
      <c r="R30" s="25">
        <v>21.53</v>
      </c>
      <c r="S30" s="25">
        <v>0</v>
      </c>
      <c r="U30" s="25">
        <v>0.42</v>
      </c>
      <c r="V30" s="25">
        <v>0.45</v>
      </c>
      <c r="W30" s="25">
        <v>0.64</v>
      </c>
      <c r="X30" s="25">
        <v>13.34</v>
      </c>
      <c r="Y30" s="25">
        <v>0</v>
      </c>
      <c r="AA30" s="25">
        <v>0.42</v>
      </c>
      <c r="AB30" s="25">
        <v>0.45</v>
      </c>
      <c r="AC30" s="25">
        <v>0.64</v>
      </c>
      <c r="AD30" s="25">
        <v>20.149999999999999</v>
      </c>
      <c r="AE30" s="25">
        <v>0</v>
      </c>
      <c r="AG30" s="25">
        <v>0.42</v>
      </c>
      <c r="AH30" s="25">
        <v>0.45</v>
      </c>
      <c r="AI30" s="25">
        <v>0.64</v>
      </c>
      <c r="AJ30" s="25">
        <v>19.920000000000002</v>
      </c>
      <c r="AK30" s="25">
        <v>0</v>
      </c>
      <c r="AM30" s="25">
        <v>0.42</v>
      </c>
      <c r="AN30" s="25">
        <v>0.45</v>
      </c>
      <c r="AO30" s="25">
        <v>0.64</v>
      </c>
      <c r="AP30" s="25">
        <v>7.93</v>
      </c>
      <c r="AQ30" s="25">
        <v>0</v>
      </c>
      <c r="AS30" s="25">
        <v>0.42</v>
      </c>
      <c r="AT30" s="25">
        <v>0.45</v>
      </c>
      <c r="AU30" s="25">
        <v>0.64</v>
      </c>
      <c r="AV30" s="25">
        <v>14.26</v>
      </c>
      <c r="AW30" s="25">
        <v>0</v>
      </c>
      <c r="AY30" s="25">
        <v>0.42</v>
      </c>
      <c r="AZ30" s="25">
        <v>0.45</v>
      </c>
      <c r="BA30" s="25">
        <v>0.64</v>
      </c>
      <c r="BB30" s="25">
        <v>10.4</v>
      </c>
      <c r="BC30" s="25">
        <v>0</v>
      </c>
    </row>
    <row r="31" spans="2:55" s="23" customFormat="1" x14ac:dyDescent="0.35">
      <c r="B31" s="20">
        <v>2046</v>
      </c>
      <c r="C31" s="25">
        <v>0.42</v>
      </c>
      <c r="D31" s="25">
        <v>0.45</v>
      </c>
      <c r="E31" s="25">
        <v>0.64</v>
      </c>
      <c r="F31" s="25">
        <v>11.67</v>
      </c>
      <c r="G31" s="25">
        <v>0</v>
      </c>
      <c r="I31" s="25">
        <v>0.42</v>
      </c>
      <c r="J31" s="25">
        <v>0.45</v>
      </c>
      <c r="K31" s="25">
        <v>0.64</v>
      </c>
      <c r="L31" s="25">
        <v>16.88</v>
      </c>
      <c r="M31" s="25">
        <v>0</v>
      </c>
      <c r="O31" s="25">
        <v>0.42</v>
      </c>
      <c r="P31" s="25">
        <v>0.45</v>
      </c>
      <c r="Q31" s="25">
        <v>0.64</v>
      </c>
      <c r="R31" s="25">
        <v>19.03</v>
      </c>
      <c r="S31" s="25">
        <v>0</v>
      </c>
      <c r="U31" s="25">
        <v>0.42</v>
      </c>
      <c r="V31" s="25">
        <v>0.45</v>
      </c>
      <c r="W31" s="25">
        <v>0.64</v>
      </c>
      <c r="X31" s="25">
        <v>11.87</v>
      </c>
      <c r="Y31" s="25">
        <v>0</v>
      </c>
      <c r="AA31" s="25">
        <v>0.42</v>
      </c>
      <c r="AB31" s="25">
        <v>0.45</v>
      </c>
      <c r="AC31" s="25">
        <v>0.64</v>
      </c>
      <c r="AD31" s="25">
        <v>17.8</v>
      </c>
      <c r="AE31" s="25">
        <v>0</v>
      </c>
      <c r="AG31" s="25">
        <v>0.42</v>
      </c>
      <c r="AH31" s="25">
        <v>0.45</v>
      </c>
      <c r="AI31" s="25">
        <v>0.64</v>
      </c>
      <c r="AJ31" s="25">
        <v>18.100000000000001</v>
      </c>
      <c r="AK31" s="25">
        <v>0</v>
      </c>
      <c r="AM31" s="25">
        <v>0.42</v>
      </c>
      <c r="AN31" s="25">
        <v>0.45</v>
      </c>
      <c r="AO31" s="25">
        <v>0.64</v>
      </c>
      <c r="AP31" s="25">
        <v>7.93</v>
      </c>
      <c r="AQ31" s="25">
        <v>0</v>
      </c>
      <c r="AS31" s="25">
        <v>0.42</v>
      </c>
      <c r="AT31" s="25">
        <v>0.45</v>
      </c>
      <c r="AU31" s="25">
        <v>0.64</v>
      </c>
      <c r="AV31" s="25">
        <v>14.95</v>
      </c>
      <c r="AW31" s="25">
        <v>0</v>
      </c>
      <c r="AY31" s="25">
        <v>0.42</v>
      </c>
      <c r="AZ31" s="25">
        <v>0.45</v>
      </c>
      <c r="BA31" s="25">
        <v>0.64</v>
      </c>
      <c r="BB31" s="25">
        <v>11.86</v>
      </c>
      <c r="BC31" s="25">
        <v>0</v>
      </c>
    </row>
    <row r="32" spans="2:55" s="23" customFormat="1" x14ac:dyDescent="0.35">
      <c r="B32" s="20">
        <v>2047</v>
      </c>
      <c r="C32" s="25">
        <v>0.42</v>
      </c>
      <c r="D32" s="25">
        <v>0.45</v>
      </c>
      <c r="E32" s="25">
        <v>0.64</v>
      </c>
      <c r="F32" s="25">
        <v>11.52</v>
      </c>
      <c r="G32" s="25">
        <v>0</v>
      </c>
      <c r="I32" s="25">
        <v>0.42</v>
      </c>
      <c r="J32" s="25">
        <v>0.45</v>
      </c>
      <c r="K32" s="25">
        <v>0.64</v>
      </c>
      <c r="L32" s="25">
        <v>16.55</v>
      </c>
      <c r="M32" s="25">
        <v>0</v>
      </c>
      <c r="O32" s="25">
        <v>0.42</v>
      </c>
      <c r="P32" s="25">
        <v>0.45</v>
      </c>
      <c r="Q32" s="25">
        <v>0.64</v>
      </c>
      <c r="R32" s="25">
        <v>17.54</v>
      </c>
      <c r="S32" s="25">
        <v>0</v>
      </c>
      <c r="U32" s="25">
        <v>0.42</v>
      </c>
      <c r="V32" s="25">
        <v>0.45</v>
      </c>
      <c r="W32" s="25">
        <v>0.64</v>
      </c>
      <c r="X32" s="25">
        <v>11.77</v>
      </c>
      <c r="Y32" s="25">
        <v>0</v>
      </c>
      <c r="AA32" s="25">
        <v>0.42</v>
      </c>
      <c r="AB32" s="25">
        <v>0.45</v>
      </c>
      <c r="AC32" s="25">
        <v>0.64</v>
      </c>
      <c r="AD32" s="25">
        <v>17.02</v>
      </c>
      <c r="AE32" s="25">
        <v>0</v>
      </c>
      <c r="AG32" s="25">
        <v>0.42</v>
      </c>
      <c r="AH32" s="25">
        <v>0.45</v>
      </c>
      <c r="AI32" s="25">
        <v>0.64</v>
      </c>
      <c r="AJ32" s="25">
        <v>19.12</v>
      </c>
      <c r="AK32" s="25">
        <v>0</v>
      </c>
      <c r="AM32" s="25">
        <v>0.42</v>
      </c>
      <c r="AN32" s="25">
        <v>0.45</v>
      </c>
      <c r="AO32" s="25">
        <v>0.64</v>
      </c>
      <c r="AP32" s="25">
        <v>7</v>
      </c>
      <c r="AQ32" s="25">
        <v>0</v>
      </c>
      <c r="AS32" s="25">
        <v>0.42</v>
      </c>
      <c r="AT32" s="25">
        <v>0.45</v>
      </c>
      <c r="AU32" s="25">
        <v>0.64</v>
      </c>
      <c r="AV32" s="25">
        <v>13.44</v>
      </c>
      <c r="AW32" s="25">
        <v>0</v>
      </c>
      <c r="AY32" s="25">
        <v>0.42</v>
      </c>
      <c r="AZ32" s="25">
        <v>0.45</v>
      </c>
      <c r="BA32" s="25">
        <v>0.64</v>
      </c>
      <c r="BB32" s="25">
        <v>13.95</v>
      </c>
      <c r="BC32" s="25">
        <v>0</v>
      </c>
    </row>
    <row r="33" spans="2:55" s="23" customFormat="1" x14ac:dyDescent="0.35">
      <c r="B33" s="20">
        <v>2048</v>
      </c>
      <c r="C33" s="25">
        <v>0.42</v>
      </c>
      <c r="D33" s="25">
        <v>0.45</v>
      </c>
      <c r="E33" s="25">
        <v>0.64</v>
      </c>
      <c r="F33" s="25">
        <v>9.02</v>
      </c>
      <c r="G33" s="25">
        <v>0</v>
      </c>
      <c r="I33" s="25">
        <v>0.42</v>
      </c>
      <c r="J33" s="25">
        <v>0.45</v>
      </c>
      <c r="K33" s="25">
        <v>0.64</v>
      </c>
      <c r="L33" s="25">
        <v>14.05</v>
      </c>
      <c r="M33" s="25">
        <v>0</v>
      </c>
      <c r="O33" s="25">
        <v>0.42</v>
      </c>
      <c r="P33" s="25">
        <v>0.45</v>
      </c>
      <c r="Q33" s="25">
        <v>0.64</v>
      </c>
      <c r="R33" s="25">
        <v>15.04</v>
      </c>
      <c r="S33" s="25">
        <v>0</v>
      </c>
      <c r="U33" s="25">
        <v>0.42</v>
      </c>
      <c r="V33" s="25">
        <v>0.45</v>
      </c>
      <c r="W33" s="25">
        <v>0.64</v>
      </c>
      <c r="X33" s="25">
        <v>10</v>
      </c>
      <c r="Y33" s="25">
        <v>0</v>
      </c>
      <c r="AA33" s="25">
        <v>0.42</v>
      </c>
      <c r="AB33" s="25">
        <v>0.45</v>
      </c>
      <c r="AC33" s="25">
        <v>0.64</v>
      </c>
      <c r="AD33" s="25">
        <v>14.84</v>
      </c>
      <c r="AE33" s="25">
        <v>0</v>
      </c>
      <c r="AG33" s="25">
        <v>0.42</v>
      </c>
      <c r="AH33" s="25">
        <v>0.45</v>
      </c>
      <c r="AI33" s="25">
        <v>0.64</v>
      </c>
      <c r="AJ33" s="25">
        <v>16.77</v>
      </c>
      <c r="AK33" s="25">
        <v>0</v>
      </c>
      <c r="AM33" s="25">
        <v>0.42</v>
      </c>
      <c r="AN33" s="25">
        <v>0.45</v>
      </c>
      <c r="AO33" s="25">
        <v>0.64</v>
      </c>
      <c r="AP33" s="25">
        <v>7</v>
      </c>
      <c r="AQ33" s="25">
        <v>0</v>
      </c>
      <c r="AS33" s="25">
        <v>0.42</v>
      </c>
      <c r="AT33" s="25">
        <v>0.45</v>
      </c>
      <c r="AU33" s="25">
        <v>0.64</v>
      </c>
      <c r="AV33" s="25">
        <v>12.46</v>
      </c>
      <c r="AW33" s="25">
        <v>0</v>
      </c>
      <c r="AY33" s="25">
        <v>0.42</v>
      </c>
      <c r="AZ33" s="25">
        <v>0.45</v>
      </c>
      <c r="BA33" s="25">
        <v>0.64</v>
      </c>
      <c r="BB33" s="25">
        <v>15.4</v>
      </c>
      <c r="BC33" s="25">
        <v>0</v>
      </c>
    </row>
    <row r="34" spans="2:55" s="23" customFormat="1" x14ac:dyDescent="0.35">
      <c r="B34" s="20">
        <v>2049</v>
      </c>
      <c r="C34" s="25">
        <v>0.42</v>
      </c>
      <c r="D34" s="25">
        <v>0.45</v>
      </c>
      <c r="E34" s="25">
        <v>0.64</v>
      </c>
      <c r="F34" s="25">
        <v>9.02</v>
      </c>
      <c r="G34" s="25">
        <v>0</v>
      </c>
      <c r="I34" s="25">
        <v>0.42</v>
      </c>
      <c r="J34" s="25">
        <v>0.45</v>
      </c>
      <c r="K34" s="25">
        <v>0.64</v>
      </c>
      <c r="L34" s="25">
        <v>14.05</v>
      </c>
      <c r="M34" s="25">
        <v>0</v>
      </c>
      <c r="O34" s="25">
        <v>0.42</v>
      </c>
      <c r="P34" s="25">
        <v>0.45</v>
      </c>
      <c r="Q34" s="25">
        <v>0.64</v>
      </c>
      <c r="R34" s="25">
        <v>15</v>
      </c>
      <c r="S34" s="25">
        <v>0</v>
      </c>
      <c r="U34" s="25">
        <v>0.42</v>
      </c>
      <c r="V34" s="25">
        <v>0.45</v>
      </c>
      <c r="W34" s="25">
        <v>0.64</v>
      </c>
      <c r="X34" s="25">
        <v>10</v>
      </c>
      <c r="Y34" s="25">
        <v>0</v>
      </c>
      <c r="AA34" s="25">
        <v>0.42</v>
      </c>
      <c r="AB34" s="25">
        <v>0.45</v>
      </c>
      <c r="AC34" s="25">
        <v>0.64</v>
      </c>
      <c r="AD34" s="25">
        <v>14.84</v>
      </c>
      <c r="AE34" s="25">
        <v>0</v>
      </c>
      <c r="AG34" s="25">
        <v>0.42</v>
      </c>
      <c r="AH34" s="25">
        <v>0.45</v>
      </c>
      <c r="AI34" s="25">
        <v>0.64</v>
      </c>
      <c r="AJ34" s="25">
        <v>16.77</v>
      </c>
      <c r="AK34" s="25">
        <v>0</v>
      </c>
      <c r="AM34" s="25">
        <v>0.42</v>
      </c>
      <c r="AN34" s="25">
        <v>0.45</v>
      </c>
      <c r="AO34" s="25">
        <v>0.64</v>
      </c>
      <c r="AP34" s="25">
        <v>5.85</v>
      </c>
      <c r="AQ34" s="25">
        <v>0</v>
      </c>
      <c r="AS34" s="25">
        <v>0.42</v>
      </c>
      <c r="AT34" s="25">
        <v>0.45</v>
      </c>
      <c r="AU34" s="25">
        <v>0.64</v>
      </c>
      <c r="AV34" s="25">
        <v>11.08</v>
      </c>
      <c r="AW34" s="25">
        <v>0</v>
      </c>
      <c r="AY34" s="25">
        <v>0.42</v>
      </c>
      <c r="AZ34" s="25">
        <v>0.45</v>
      </c>
      <c r="BA34" s="25">
        <v>0.64</v>
      </c>
      <c r="BB34" s="25">
        <v>14.41</v>
      </c>
      <c r="BC34" s="25">
        <v>0</v>
      </c>
    </row>
    <row r="35" spans="2:55" s="23" customFormat="1" x14ac:dyDescent="0.35">
      <c r="B35" s="20">
        <v>2050</v>
      </c>
      <c r="C35" s="25">
        <v>0.42</v>
      </c>
      <c r="D35" s="25">
        <v>0.45</v>
      </c>
      <c r="E35" s="25">
        <v>0.64</v>
      </c>
      <c r="F35" s="25">
        <v>8.61</v>
      </c>
      <c r="G35" s="25">
        <v>0</v>
      </c>
      <c r="I35" s="25">
        <v>0.42</v>
      </c>
      <c r="J35" s="25">
        <v>0.45</v>
      </c>
      <c r="K35" s="25">
        <v>0.64</v>
      </c>
      <c r="L35" s="25">
        <v>14.05</v>
      </c>
      <c r="M35" s="25">
        <v>0</v>
      </c>
      <c r="O35" s="25">
        <v>0.42</v>
      </c>
      <c r="P35" s="25">
        <v>0.45</v>
      </c>
      <c r="Q35" s="25">
        <v>0.64</v>
      </c>
      <c r="R35" s="25">
        <v>15</v>
      </c>
      <c r="S35" s="25">
        <v>0</v>
      </c>
      <c r="U35" s="25">
        <v>0.42</v>
      </c>
      <c r="V35" s="25">
        <v>0.45</v>
      </c>
      <c r="W35" s="25">
        <v>0.64</v>
      </c>
      <c r="X35" s="25">
        <v>10.11</v>
      </c>
      <c r="Y35" s="25">
        <v>0</v>
      </c>
      <c r="AA35" s="25">
        <v>0.42</v>
      </c>
      <c r="AB35" s="25">
        <v>0.45</v>
      </c>
      <c r="AC35" s="25">
        <v>0.64</v>
      </c>
      <c r="AD35" s="25">
        <v>13.59</v>
      </c>
      <c r="AE35" s="25">
        <v>0</v>
      </c>
      <c r="AG35" s="25">
        <v>0.42</v>
      </c>
      <c r="AH35" s="25">
        <v>0.45</v>
      </c>
      <c r="AI35" s="25">
        <v>0.64</v>
      </c>
      <c r="AJ35" s="25">
        <v>14.27</v>
      </c>
      <c r="AK35" s="25">
        <v>0</v>
      </c>
      <c r="AM35" s="25">
        <v>0.42</v>
      </c>
      <c r="AN35" s="25">
        <v>0.45</v>
      </c>
      <c r="AO35" s="25">
        <v>0.64</v>
      </c>
      <c r="AP35" s="25">
        <v>5.4</v>
      </c>
      <c r="AQ35" s="25">
        <v>0</v>
      </c>
      <c r="AS35" s="25">
        <v>0.42</v>
      </c>
      <c r="AT35" s="25">
        <v>0.45</v>
      </c>
      <c r="AU35" s="25">
        <v>0.64</v>
      </c>
      <c r="AV35" s="25">
        <v>10.35</v>
      </c>
      <c r="AW35" s="25">
        <v>0</v>
      </c>
      <c r="AY35" s="25">
        <v>0.42</v>
      </c>
      <c r="AZ35" s="25">
        <v>0.45</v>
      </c>
      <c r="BA35" s="25">
        <v>0.64</v>
      </c>
      <c r="BB35" s="25">
        <v>14.41</v>
      </c>
      <c r="BC35" s="25">
        <v>0</v>
      </c>
    </row>
  </sheetData>
  <mergeCells count="18">
    <mergeCell ref="AY2:BC2"/>
    <mergeCell ref="AY3:BC3"/>
    <mergeCell ref="U2:Y2"/>
    <mergeCell ref="U3:Y3"/>
    <mergeCell ref="AA2:AE2"/>
    <mergeCell ref="AA3:AE3"/>
    <mergeCell ref="AG2:AK2"/>
    <mergeCell ref="AG3:AK3"/>
    <mergeCell ref="AM2:AQ2"/>
    <mergeCell ref="AM3:AQ3"/>
    <mergeCell ref="AS2:AW2"/>
    <mergeCell ref="AS3:AW3"/>
    <mergeCell ref="C2:G2"/>
    <mergeCell ref="C3:G3"/>
    <mergeCell ref="I2:M2"/>
    <mergeCell ref="I3:M3"/>
    <mergeCell ref="O2:S2"/>
    <mergeCell ref="O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2FB4-47FF-436E-8DDE-5DCE7F558BFB}">
  <dimension ref="A1:GA36"/>
  <sheetViews>
    <sheetView showGridLines="0" zoomScale="70" zoomScaleNormal="70" workbookViewId="0"/>
  </sheetViews>
  <sheetFormatPr defaultRowHeight="14.5" x14ac:dyDescent="0.35"/>
  <cols>
    <col min="3" max="3" width="11.453125" customWidth="1"/>
    <col min="4" max="4" width="10.7265625" customWidth="1"/>
    <col min="5" max="5" width="10.81640625" customWidth="1"/>
    <col min="11" max="11" width="14.453125" customWidth="1"/>
    <col min="12" max="12" width="10" customWidth="1"/>
    <col min="14" max="14" width="10.453125" customWidth="1"/>
    <col min="18" max="18" width="11.54296875" customWidth="1"/>
    <col min="19" max="19" width="11.453125" customWidth="1"/>
    <col min="20" max="20" width="11.1796875" customWidth="1"/>
    <col min="30" max="30" width="11.7265625" customWidth="1"/>
    <col min="49" max="49" width="11.26953125" customWidth="1"/>
    <col min="67" max="67" width="12.26953125" customWidth="1"/>
    <col min="85" max="85" width="11.453125" customWidth="1"/>
    <col min="103" max="103" width="10.7265625" customWidth="1"/>
    <col min="121" max="121" width="11.26953125" customWidth="1"/>
    <col min="139" max="139" width="11.453125" customWidth="1"/>
    <col min="157" max="157" width="11.54296875" customWidth="1"/>
  </cols>
  <sheetData>
    <row r="1" spans="1:183" s="4" customFormat="1" ht="15" thickBot="1" x14ac:dyDescent="0.4">
      <c r="AN1" s="17"/>
    </row>
    <row r="2" spans="1:183" s="4" customFormat="1" ht="15" thickBot="1" x14ac:dyDescent="0.4">
      <c r="A2" s="19"/>
      <c r="C2" s="46" t="s">
        <v>24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V2" s="46" t="s">
        <v>24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18"/>
      <c r="AO2" s="46" t="s">
        <v>24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/>
      <c r="BH2" s="46" t="s">
        <v>24</v>
      </c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/>
      <c r="CA2" s="46" t="s">
        <v>24</v>
      </c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/>
      <c r="CT2" s="46" t="s">
        <v>24</v>
      </c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/>
      <c r="DM2" s="46" t="s">
        <v>24</v>
      </c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/>
      <c r="EF2" s="46" t="s">
        <v>24</v>
      </c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/>
      <c r="EY2" s="46" t="s">
        <v>24</v>
      </c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</row>
    <row r="3" spans="1:183" s="4" customFormat="1" x14ac:dyDescent="0.35">
      <c r="A3" s="19"/>
      <c r="C3" s="49" t="s">
        <v>54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V3" s="49" t="s">
        <v>55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18"/>
      <c r="AO3" s="49" t="s">
        <v>56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/>
      <c r="BH3" s="49" t="s">
        <v>57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/>
      <c r="CA3" s="49" t="s">
        <v>58</v>
      </c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/>
      <c r="CT3" s="49" t="s">
        <v>59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/>
      <c r="DM3" s="49" t="s">
        <v>60</v>
      </c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/>
      <c r="EF3" s="49" t="s">
        <v>61</v>
      </c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/>
      <c r="EY3" s="49" t="s">
        <v>62</v>
      </c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pans="1:183" s="28" customFormat="1" ht="47.15" customHeight="1" x14ac:dyDescent="0.35">
      <c r="A4" s="26"/>
      <c r="B4" s="27" t="s">
        <v>26</v>
      </c>
      <c r="C4" s="30" t="s">
        <v>7</v>
      </c>
      <c r="D4" s="30" t="s">
        <v>8</v>
      </c>
      <c r="E4" s="30" t="s">
        <v>9</v>
      </c>
      <c r="F4" s="30" t="s">
        <v>10</v>
      </c>
      <c r="G4" s="30" t="s">
        <v>3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2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0" t="s">
        <v>20</v>
      </c>
      <c r="S4" s="30" t="s">
        <v>21</v>
      </c>
      <c r="T4" s="30" t="s">
        <v>42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3</v>
      </c>
      <c r="AA4" s="30" t="s">
        <v>11</v>
      </c>
      <c r="AB4" s="30" t="s">
        <v>12</v>
      </c>
      <c r="AC4" s="30" t="s">
        <v>13</v>
      </c>
      <c r="AD4" s="30" t="s">
        <v>14</v>
      </c>
      <c r="AE4" s="30" t="s">
        <v>2</v>
      </c>
      <c r="AF4" s="30" t="s">
        <v>15</v>
      </c>
      <c r="AG4" s="30" t="s">
        <v>16</v>
      </c>
      <c r="AH4" s="30" t="s">
        <v>17</v>
      </c>
      <c r="AI4" s="30" t="s">
        <v>18</v>
      </c>
      <c r="AJ4" s="30" t="s">
        <v>19</v>
      </c>
      <c r="AK4" s="30" t="s">
        <v>20</v>
      </c>
      <c r="AL4" s="30" t="s">
        <v>21</v>
      </c>
      <c r="AM4" s="30" t="s">
        <v>42</v>
      </c>
      <c r="AN4" s="31"/>
      <c r="AO4" s="30" t="s">
        <v>7</v>
      </c>
      <c r="AP4" s="30" t="s">
        <v>8</v>
      </c>
      <c r="AQ4" s="30" t="s">
        <v>9</v>
      </c>
      <c r="AR4" s="30" t="s">
        <v>10</v>
      </c>
      <c r="AS4" s="30" t="s">
        <v>3</v>
      </c>
      <c r="AT4" s="30" t="s">
        <v>11</v>
      </c>
      <c r="AU4" s="30" t="s">
        <v>12</v>
      </c>
      <c r="AV4" s="30" t="s">
        <v>13</v>
      </c>
      <c r="AW4" s="30" t="s">
        <v>14</v>
      </c>
      <c r="AX4" s="30" t="s">
        <v>2</v>
      </c>
      <c r="AY4" s="30" t="s">
        <v>15</v>
      </c>
      <c r="AZ4" s="30" t="s">
        <v>16</v>
      </c>
      <c r="BA4" s="30" t="s">
        <v>17</v>
      </c>
      <c r="BB4" s="30" t="s">
        <v>18</v>
      </c>
      <c r="BC4" s="30" t="s">
        <v>19</v>
      </c>
      <c r="BD4" s="30" t="s">
        <v>20</v>
      </c>
      <c r="BE4" s="30" t="s">
        <v>21</v>
      </c>
      <c r="BF4" s="30" t="s">
        <v>42</v>
      </c>
      <c r="BG4" s="23"/>
      <c r="BH4" s="30" t="s">
        <v>7</v>
      </c>
      <c r="BI4" s="30" t="s">
        <v>8</v>
      </c>
      <c r="BJ4" s="30" t="s">
        <v>9</v>
      </c>
      <c r="BK4" s="30" t="s">
        <v>10</v>
      </c>
      <c r="BL4" s="30" t="s">
        <v>3</v>
      </c>
      <c r="BM4" s="30" t="s">
        <v>11</v>
      </c>
      <c r="BN4" s="30" t="s">
        <v>12</v>
      </c>
      <c r="BO4" s="30" t="s">
        <v>13</v>
      </c>
      <c r="BP4" s="30" t="s">
        <v>14</v>
      </c>
      <c r="BQ4" s="30" t="s">
        <v>2</v>
      </c>
      <c r="BR4" s="30" t="s">
        <v>15</v>
      </c>
      <c r="BS4" s="30" t="s">
        <v>16</v>
      </c>
      <c r="BT4" s="30" t="s">
        <v>17</v>
      </c>
      <c r="BU4" s="30" t="s">
        <v>18</v>
      </c>
      <c r="BV4" s="30" t="s">
        <v>19</v>
      </c>
      <c r="BW4" s="30" t="s">
        <v>20</v>
      </c>
      <c r="BX4" s="30" t="s">
        <v>21</v>
      </c>
      <c r="BY4" s="30" t="s">
        <v>42</v>
      </c>
      <c r="BZ4" s="23"/>
      <c r="CA4" s="30" t="s">
        <v>7</v>
      </c>
      <c r="CB4" s="30" t="s">
        <v>8</v>
      </c>
      <c r="CC4" s="30" t="s">
        <v>9</v>
      </c>
      <c r="CD4" s="30" t="s">
        <v>10</v>
      </c>
      <c r="CE4" s="30" t="s">
        <v>3</v>
      </c>
      <c r="CF4" s="30" t="s">
        <v>11</v>
      </c>
      <c r="CG4" s="30" t="s">
        <v>12</v>
      </c>
      <c r="CH4" s="30" t="s">
        <v>13</v>
      </c>
      <c r="CI4" s="30" t="s">
        <v>14</v>
      </c>
      <c r="CJ4" s="30" t="s">
        <v>2</v>
      </c>
      <c r="CK4" s="30" t="s">
        <v>15</v>
      </c>
      <c r="CL4" s="30" t="s">
        <v>16</v>
      </c>
      <c r="CM4" s="30" t="s">
        <v>17</v>
      </c>
      <c r="CN4" s="30" t="s">
        <v>18</v>
      </c>
      <c r="CO4" s="30" t="s">
        <v>19</v>
      </c>
      <c r="CP4" s="30" t="s">
        <v>20</v>
      </c>
      <c r="CQ4" s="30" t="s">
        <v>21</v>
      </c>
      <c r="CR4" s="30" t="s">
        <v>42</v>
      </c>
      <c r="CS4" s="23"/>
      <c r="CT4" s="30" t="s">
        <v>7</v>
      </c>
      <c r="CU4" s="30" t="s">
        <v>8</v>
      </c>
      <c r="CV4" s="30" t="s">
        <v>9</v>
      </c>
      <c r="CW4" s="30" t="s">
        <v>10</v>
      </c>
      <c r="CX4" s="30" t="s">
        <v>3</v>
      </c>
      <c r="CY4" s="30" t="s">
        <v>11</v>
      </c>
      <c r="CZ4" s="30" t="s">
        <v>12</v>
      </c>
      <c r="DA4" s="30" t="s">
        <v>13</v>
      </c>
      <c r="DB4" s="30" t="s">
        <v>14</v>
      </c>
      <c r="DC4" s="30" t="s">
        <v>2</v>
      </c>
      <c r="DD4" s="30" t="s">
        <v>15</v>
      </c>
      <c r="DE4" s="30" t="s">
        <v>16</v>
      </c>
      <c r="DF4" s="30" t="s">
        <v>17</v>
      </c>
      <c r="DG4" s="30" t="s">
        <v>18</v>
      </c>
      <c r="DH4" s="30" t="s">
        <v>19</v>
      </c>
      <c r="DI4" s="30" t="s">
        <v>20</v>
      </c>
      <c r="DJ4" s="30" t="s">
        <v>21</v>
      </c>
      <c r="DK4" s="30" t="s">
        <v>42</v>
      </c>
      <c r="DL4" s="23"/>
      <c r="DM4" s="30" t="s">
        <v>7</v>
      </c>
      <c r="DN4" s="30" t="s">
        <v>8</v>
      </c>
      <c r="DO4" s="30" t="s">
        <v>9</v>
      </c>
      <c r="DP4" s="30" t="s">
        <v>10</v>
      </c>
      <c r="DQ4" s="30" t="s">
        <v>3</v>
      </c>
      <c r="DR4" s="30" t="s">
        <v>11</v>
      </c>
      <c r="DS4" s="30" t="s">
        <v>12</v>
      </c>
      <c r="DT4" s="30" t="s">
        <v>13</v>
      </c>
      <c r="DU4" s="30" t="s">
        <v>14</v>
      </c>
      <c r="DV4" s="30" t="s">
        <v>2</v>
      </c>
      <c r="DW4" s="30" t="s">
        <v>15</v>
      </c>
      <c r="DX4" s="30" t="s">
        <v>16</v>
      </c>
      <c r="DY4" s="30" t="s">
        <v>17</v>
      </c>
      <c r="DZ4" s="30" t="s">
        <v>18</v>
      </c>
      <c r="EA4" s="30" t="s">
        <v>19</v>
      </c>
      <c r="EB4" s="30" t="s">
        <v>20</v>
      </c>
      <c r="EC4" s="30" t="s">
        <v>21</v>
      </c>
      <c r="ED4" s="30" t="s">
        <v>42</v>
      </c>
      <c r="EE4" s="23"/>
      <c r="EF4" s="30" t="s">
        <v>7</v>
      </c>
      <c r="EG4" s="30" t="s">
        <v>8</v>
      </c>
      <c r="EH4" s="30" t="s">
        <v>9</v>
      </c>
      <c r="EI4" s="30" t="s">
        <v>10</v>
      </c>
      <c r="EJ4" s="30" t="s">
        <v>3</v>
      </c>
      <c r="EK4" s="30" t="s">
        <v>11</v>
      </c>
      <c r="EL4" s="30" t="s">
        <v>12</v>
      </c>
      <c r="EM4" s="30" t="s">
        <v>13</v>
      </c>
      <c r="EN4" s="30" t="s">
        <v>14</v>
      </c>
      <c r="EO4" s="30" t="s">
        <v>2</v>
      </c>
      <c r="EP4" s="30" t="s">
        <v>15</v>
      </c>
      <c r="EQ4" s="30" t="s">
        <v>16</v>
      </c>
      <c r="ER4" s="30" t="s">
        <v>17</v>
      </c>
      <c r="ES4" s="30" t="s">
        <v>18</v>
      </c>
      <c r="ET4" s="30" t="s">
        <v>19</v>
      </c>
      <c r="EU4" s="30" t="s">
        <v>20</v>
      </c>
      <c r="EV4" s="30" t="s">
        <v>21</v>
      </c>
      <c r="EW4" s="30" t="s">
        <v>42</v>
      </c>
      <c r="EX4" s="23"/>
      <c r="EY4" s="30" t="s">
        <v>7</v>
      </c>
      <c r="EZ4" s="30" t="s">
        <v>8</v>
      </c>
      <c r="FA4" s="30" t="s">
        <v>9</v>
      </c>
      <c r="FB4" s="30" t="s">
        <v>10</v>
      </c>
      <c r="FC4" s="30" t="s">
        <v>3</v>
      </c>
      <c r="FD4" s="30" t="s">
        <v>11</v>
      </c>
      <c r="FE4" s="30" t="s">
        <v>12</v>
      </c>
      <c r="FF4" s="30" t="s">
        <v>13</v>
      </c>
      <c r="FG4" s="30" t="s">
        <v>14</v>
      </c>
      <c r="FH4" s="30" t="s">
        <v>2</v>
      </c>
      <c r="FI4" s="30" t="s">
        <v>15</v>
      </c>
      <c r="FJ4" s="30" t="s">
        <v>16</v>
      </c>
      <c r="FK4" s="30" t="s">
        <v>17</v>
      </c>
      <c r="FL4" s="30" t="s">
        <v>18</v>
      </c>
      <c r="FM4" s="30" t="s">
        <v>19</v>
      </c>
      <c r="FN4" s="30" t="s">
        <v>20</v>
      </c>
      <c r="FO4" s="30" t="s">
        <v>21</v>
      </c>
      <c r="FP4" s="30" t="s">
        <v>42</v>
      </c>
    </row>
    <row r="5" spans="1:183" s="28" customFormat="1" x14ac:dyDescent="0.35">
      <c r="A5" s="26"/>
      <c r="B5" s="27">
        <v>2020</v>
      </c>
      <c r="C5" s="21">
        <v>0</v>
      </c>
      <c r="D5" s="21">
        <v>42.8</v>
      </c>
      <c r="E5" s="21">
        <v>0</v>
      </c>
      <c r="F5" s="21">
        <v>108.2</v>
      </c>
      <c r="G5" s="21">
        <v>0</v>
      </c>
      <c r="H5" s="21">
        <v>0.3</v>
      </c>
      <c r="I5" s="21">
        <v>0</v>
      </c>
      <c r="J5" s="21">
        <v>0</v>
      </c>
      <c r="K5" s="21">
        <v>0</v>
      </c>
      <c r="L5" s="21">
        <v>61.9</v>
      </c>
      <c r="M5" s="21">
        <v>0.2</v>
      </c>
      <c r="N5" s="21">
        <v>-1.1000000000000001</v>
      </c>
      <c r="O5" s="21">
        <v>3.3</v>
      </c>
      <c r="P5" s="21">
        <v>5.6</v>
      </c>
      <c r="Q5" s="21">
        <v>11.8</v>
      </c>
      <c r="R5" s="21">
        <v>35</v>
      </c>
      <c r="S5" s="21">
        <v>31.2</v>
      </c>
      <c r="T5" s="21">
        <v>30.1</v>
      </c>
      <c r="U5" s="22"/>
      <c r="V5" s="21">
        <v>0</v>
      </c>
      <c r="W5" s="21">
        <v>42.8</v>
      </c>
      <c r="X5" s="21">
        <v>0</v>
      </c>
      <c r="Y5" s="21">
        <v>108.2</v>
      </c>
      <c r="Z5" s="21">
        <v>0</v>
      </c>
      <c r="AA5" s="21">
        <v>0.3</v>
      </c>
      <c r="AB5" s="21">
        <v>0</v>
      </c>
      <c r="AC5" s="21">
        <v>0</v>
      </c>
      <c r="AD5" s="21">
        <v>0</v>
      </c>
      <c r="AE5" s="21">
        <v>61.9</v>
      </c>
      <c r="AF5" s="21">
        <v>0.2</v>
      </c>
      <c r="AG5" s="21">
        <v>-1.1000000000000001</v>
      </c>
      <c r="AH5" s="21">
        <v>3.3</v>
      </c>
      <c r="AI5" s="21">
        <v>5.6</v>
      </c>
      <c r="AJ5" s="21">
        <v>11.8</v>
      </c>
      <c r="AK5" s="21">
        <v>35</v>
      </c>
      <c r="AL5" s="21">
        <v>31.2</v>
      </c>
      <c r="AM5" s="21">
        <v>30.1</v>
      </c>
      <c r="AN5" s="22"/>
      <c r="AO5" s="21">
        <v>0</v>
      </c>
      <c r="AP5" s="21">
        <v>42.8</v>
      </c>
      <c r="AQ5" s="21">
        <v>0</v>
      </c>
      <c r="AR5" s="21">
        <v>108.2</v>
      </c>
      <c r="AS5" s="21">
        <v>0</v>
      </c>
      <c r="AT5" s="21">
        <v>0.3</v>
      </c>
      <c r="AU5" s="21">
        <v>0</v>
      </c>
      <c r="AV5" s="21">
        <v>0</v>
      </c>
      <c r="AW5" s="21">
        <v>0</v>
      </c>
      <c r="AX5" s="21">
        <v>61.9</v>
      </c>
      <c r="AY5" s="21">
        <v>0.2</v>
      </c>
      <c r="AZ5" s="21">
        <v>-1.1000000000000001</v>
      </c>
      <c r="BA5" s="21">
        <v>3.3</v>
      </c>
      <c r="BB5" s="21">
        <v>5.6</v>
      </c>
      <c r="BC5" s="21">
        <v>11.8</v>
      </c>
      <c r="BD5" s="21">
        <v>35</v>
      </c>
      <c r="BE5" s="21">
        <v>31.2</v>
      </c>
      <c r="BF5" s="21">
        <v>30.1</v>
      </c>
      <c r="BG5" s="22"/>
      <c r="BH5" s="21">
        <v>0</v>
      </c>
      <c r="BI5" s="21">
        <v>42.8</v>
      </c>
      <c r="BJ5" s="21">
        <v>0</v>
      </c>
      <c r="BK5" s="21">
        <v>108.2</v>
      </c>
      <c r="BL5" s="21">
        <v>0</v>
      </c>
      <c r="BM5" s="21">
        <v>0.3</v>
      </c>
      <c r="BN5" s="21">
        <v>0</v>
      </c>
      <c r="BO5" s="21">
        <v>0</v>
      </c>
      <c r="BP5" s="21">
        <v>0</v>
      </c>
      <c r="BQ5" s="21">
        <v>61.9</v>
      </c>
      <c r="BR5" s="21">
        <v>0.2</v>
      </c>
      <c r="BS5" s="21">
        <v>-1.1000000000000001</v>
      </c>
      <c r="BT5" s="21">
        <v>3.3</v>
      </c>
      <c r="BU5" s="21">
        <v>5.6</v>
      </c>
      <c r="BV5" s="21">
        <v>11.8</v>
      </c>
      <c r="BW5" s="21">
        <v>35</v>
      </c>
      <c r="BX5" s="21">
        <v>31.2</v>
      </c>
      <c r="BY5" s="21">
        <v>30.1</v>
      </c>
      <c r="BZ5" s="23"/>
      <c r="CA5" s="21">
        <v>0</v>
      </c>
      <c r="CB5" s="21">
        <v>42.8</v>
      </c>
      <c r="CC5" s="21">
        <v>0</v>
      </c>
      <c r="CD5" s="21">
        <v>108.2</v>
      </c>
      <c r="CE5" s="21">
        <v>0</v>
      </c>
      <c r="CF5" s="21">
        <v>0.3</v>
      </c>
      <c r="CG5" s="21">
        <v>0</v>
      </c>
      <c r="CH5" s="21">
        <v>0</v>
      </c>
      <c r="CI5" s="21">
        <v>0</v>
      </c>
      <c r="CJ5" s="21">
        <v>61.9</v>
      </c>
      <c r="CK5" s="21">
        <v>0.2</v>
      </c>
      <c r="CL5" s="21">
        <v>-1.1000000000000001</v>
      </c>
      <c r="CM5" s="21">
        <v>3.3</v>
      </c>
      <c r="CN5" s="21">
        <v>5.6</v>
      </c>
      <c r="CO5" s="21">
        <v>11.8</v>
      </c>
      <c r="CP5" s="21">
        <v>35</v>
      </c>
      <c r="CQ5" s="21">
        <v>31.2</v>
      </c>
      <c r="CR5" s="21">
        <v>30.1</v>
      </c>
      <c r="CS5" s="23"/>
      <c r="CT5" s="21">
        <v>0</v>
      </c>
      <c r="CU5" s="21">
        <v>42.8</v>
      </c>
      <c r="CV5" s="21">
        <v>0</v>
      </c>
      <c r="CW5" s="21">
        <v>108.2</v>
      </c>
      <c r="CX5" s="21">
        <v>0</v>
      </c>
      <c r="CY5" s="21">
        <v>0.3</v>
      </c>
      <c r="CZ5" s="21">
        <v>0</v>
      </c>
      <c r="DA5" s="21">
        <v>0</v>
      </c>
      <c r="DB5" s="21">
        <v>0</v>
      </c>
      <c r="DC5" s="21">
        <v>61.9</v>
      </c>
      <c r="DD5" s="21">
        <v>0.2</v>
      </c>
      <c r="DE5" s="21">
        <v>-1.1000000000000001</v>
      </c>
      <c r="DF5" s="21">
        <v>3.3</v>
      </c>
      <c r="DG5" s="21">
        <v>5.6</v>
      </c>
      <c r="DH5" s="21">
        <v>11.8</v>
      </c>
      <c r="DI5" s="21">
        <v>35</v>
      </c>
      <c r="DJ5" s="21">
        <v>31.2</v>
      </c>
      <c r="DK5" s="21">
        <v>30.1</v>
      </c>
      <c r="DL5" s="21"/>
      <c r="DM5" s="21">
        <v>0</v>
      </c>
      <c r="DN5" s="21">
        <v>42.81</v>
      </c>
      <c r="DO5" s="21">
        <v>0</v>
      </c>
      <c r="DP5" s="21">
        <v>108.49</v>
      </c>
      <c r="DQ5" s="21">
        <v>0.01</v>
      </c>
      <c r="DR5" s="21">
        <v>0.28999999999999998</v>
      </c>
      <c r="DS5" s="21">
        <v>0.04</v>
      </c>
      <c r="DT5" s="21">
        <v>0</v>
      </c>
      <c r="DU5" s="21">
        <v>0</v>
      </c>
      <c r="DV5" s="21">
        <v>61.91</v>
      </c>
      <c r="DW5" s="21">
        <v>0.2</v>
      </c>
      <c r="DX5" s="21">
        <v>-1.1200000000000001</v>
      </c>
      <c r="DY5" s="21">
        <v>3.34</v>
      </c>
      <c r="DZ5" s="21">
        <v>5.61</v>
      </c>
      <c r="EA5" s="21">
        <v>11.8</v>
      </c>
      <c r="EB5" s="21">
        <v>34.97</v>
      </c>
      <c r="EC5" s="21">
        <v>31.23</v>
      </c>
      <c r="ED5" s="21">
        <v>30.18</v>
      </c>
      <c r="EE5" s="23"/>
      <c r="EF5" s="21">
        <v>0</v>
      </c>
      <c r="EG5" s="21">
        <v>42.81</v>
      </c>
      <c r="EH5" s="21">
        <v>0</v>
      </c>
      <c r="EI5" s="21">
        <v>108.49</v>
      </c>
      <c r="EJ5" s="21">
        <v>0.01</v>
      </c>
      <c r="EK5" s="21">
        <v>0.28999999999999998</v>
      </c>
      <c r="EL5" s="21">
        <v>0.04</v>
      </c>
      <c r="EM5" s="21">
        <v>0</v>
      </c>
      <c r="EN5" s="21">
        <v>0</v>
      </c>
      <c r="EO5" s="21">
        <v>61.91</v>
      </c>
      <c r="EP5" s="21">
        <v>0.2</v>
      </c>
      <c r="EQ5" s="21">
        <v>-1.1200000000000001</v>
      </c>
      <c r="ER5" s="21">
        <v>3.34</v>
      </c>
      <c r="ES5" s="21">
        <v>5.61</v>
      </c>
      <c r="ET5" s="21">
        <v>11.8</v>
      </c>
      <c r="EU5" s="21">
        <v>34.97</v>
      </c>
      <c r="EV5" s="21">
        <v>31.23</v>
      </c>
      <c r="EW5" s="21">
        <v>30.18</v>
      </c>
      <c r="EX5" s="23"/>
      <c r="EY5" s="21">
        <v>0</v>
      </c>
      <c r="EZ5" s="21">
        <v>42.81</v>
      </c>
      <c r="FA5" s="21">
        <v>0</v>
      </c>
      <c r="FB5" s="21">
        <v>108.49</v>
      </c>
      <c r="FC5" s="21">
        <v>0.01</v>
      </c>
      <c r="FD5" s="21">
        <v>0.28999999999999998</v>
      </c>
      <c r="FE5" s="21">
        <v>0.04</v>
      </c>
      <c r="FF5" s="21">
        <v>0</v>
      </c>
      <c r="FG5" s="21">
        <v>0</v>
      </c>
      <c r="FH5" s="21">
        <v>61.91</v>
      </c>
      <c r="FI5" s="21">
        <v>0.2</v>
      </c>
      <c r="FJ5" s="21">
        <v>-1.1200000000000001</v>
      </c>
      <c r="FK5" s="21">
        <v>3.34</v>
      </c>
      <c r="FL5" s="21">
        <v>5.61</v>
      </c>
      <c r="FM5" s="21">
        <v>11.8</v>
      </c>
      <c r="FN5" s="21">
        <v>34.97</v>
      </c>
      <c r="FO5" s="21">
        <v>31.23</v>
      </c>
      <c r="FP5" s="21">
        <v>30.18</v>
      </c>
      <c r="FQ5" s="22"/>
    </row>
    <row r="6" spans="1:183" s="28" customFormat="1" x14ac:dyDescent="0.35">
      <c r="A6" s="26"/>
      <c r="B6" s="27">
        <v>2021</v>
      </c>
      <c r="C6" s="21">
        <v>0</v>
      </c>
      <c r="D6" s="21">
        <v>44.5</v>
      </c>
      <c r="E6" s="21">
        <v>0</v>
      </c>
      <c r="F6" s="21">
        <v>111.1</v>
      </c>
      <c r="G6" s="21">
        <v>0</v>
      </c>
      <c r="H6" s="21">
        <v>0.6</v>
      </c>
      <c r="I6" s="21">
        <v>0</v>
      </c>
      <c r="J6" s="21">
        <v>0</v>
      </c>
      <c r="K6" s="21">
        <v>0</v>
      </c>
      <c r="L6" s="21">
        <v>61</v>
      </c>
      <c r="M6" s="21">
        <v>0.2</v>
      </c>
      <c r="N6" s="21">
        <v>-1.1000000000000001</v>
      </c>
      <c r="O6" s="21">
        <v>3.8</v>
      </c>
      <c r="P6" s="21">
        <v>5.6</v>
      </c>
      <c r="Q6" s="21">
        <v>11.9</v>
      </c>
      <c r="R6" s="21">
        <v>37.9</v>
      </c>
      <c r="S6" s="21">
        <v>31.5</v>
      </c>
      <c r="T6" s="21">
        <v>25.5</v>
      </c>
      <c r="U6" s="22"/>
      <c r="V6" s="21">
        <v>0</v>
      </c>
      <c r="W6" s="21">
        <v>44.5</v>
      </c>
      <c r="X6" s="21">
        <v>0</v>
      </c>
      <c r="Y6" s="21">
        <v>111.1</v>
      </c>
      <c r="Z6" s="21">
        <v>0</v>
      </c>
      <c r="AA6" s="21">
        <v>0.6</v>
      </c>
      <c r="AB6" s="21">
        <v>0</v>
      </c>
      <c r="AC6" s="21">
        <v>0</v>
      </c>
      <c r="AD6" s="21">
        <v>0</v>
      </c>
      <c r="AE6" s="21">
        <v>61</v>
      </c>
      <c r="AF6" s="21">
        <v>0.2</v>
      </c>
      <c r="AG6" s="21">
        <v>-1.1000000000000001</v>
      </c>
      <c r="AH6" s="21">
        <v>3.8</v>
      </c>
      <c r="AI6" s="21">
        <v>5.6</v>
      </c>
      <c r="AJ6" s="21">
        <v>11.9</v>
      </c>
      <c r="AK6" s="21">
        <v>37.9</v>
      </c>
      <c r="AL6" s="21">
        <v>31.5</v>
      </c>
      <c r="AM6" s="21">
        <v>25.5</v>
      </c>
      <c r="AN6" s="22"/>
      <c r="AO6" s="21">
        <v>0</v>
      </c>
      <c r="AP6" s="21">
        <v>44.5</v>
      </c>
      <c r="AQ6" s="21">
        <v>0</v>
      </c>
      <c r="AR6" s="21">
        <v>111.1</v>
      </c>
      <c r="AS6" s="21">
        <v>0</v>
      </c>
      <c r="AT6" s="21">
        <v>0.6</v>
      </c>
      <c r="AU6" s="21">
        <v>0</v>
      </c>
      <c r="AV6" s="21">
        <v>0</v>
      </c>
      <c r="AW6" s="21">
        <v>0</v>
      </c>
      <c r="AX6" s="21">
        <v>61</v>
      </c>
      <c r="AY6" s="21">
        <v>0.2</v>
      </c>
      <c r="AZ6" s="21">
        <v>-1.1000000000000001</v>
      </c>
      <c r="BA6" s="21">
        <v>3.8</v>
      </c>
      <c r="BB6" s="21">
        <v>5.6</v>
      </c>
      <c r="BC6" s="21">
        <v>11.9</v>
      </c>
      <c r="BD6" s="21">
        <v>37.9</v>
      </c>
      <c r="BE6" s="21">
        <v>31.5</v>
      </c>
      <c r="BF6" s="21">
        <v>25.5</v>
      </c>
      <c r="BG6" s="22"/>
      <c r="BH6" s="21">
        <v>0</v>
      </c>
      <c r="BI6" s="21">
        <v>44.5</v>
      </c>
      <c r="BJ6" s="21">
        <v>0</v>
      </c>
      <c r="BK6" s="21">
        <v>111.1</v>
      </c>
      <c r="BL6" s="21">
        <v>0</v>
      </c>
      <c r="BM6" s="21">
        <v>0.6</v>
      </c>
      <c r="BN6" s="21">
        <v>0</v>
      </c>
      <c r="BO6" s="21">
        <v>0</v>
      </c>
      <c r="BP6" s="21">
        <v>0</v>
      </c>
      <c r="BQ6" s="21">
        <v>61</v>
      </c>
      <c r="BR6" s="21">
        <v>0.2</v>
      </c>
      <c r="BS6" s="21">
        <v>-1.1000000000000001</v>
      </c>
      <c r="BT6" s="21">
        <v>3.8</v>
      </c>
      <c r="BU6" s="21">
        <v>5.6</v>
      </c>
      <c r="BV6" s="21">
        <v>11.9</v>
      </c>
      <c r="BW6" s="21">
        <v>37.9</v>
      </c>
      <c r="BX6" s="21">
        <v>31.5</v>
      </c>
      <c r="BY6" s="21">
        <v>25.5</v>
      </c>
      <c r="BZ6" s="23"/>
      <c r="CA6" s="21">
        <v>0</v>
      </c>
      <c r="CB6" s="21">
        <v>44.5</v>
      </c>
      <c r="CC6" s="21">
        <v>0</v>
      </c>
      <c r="CD6" s="21">
        <v>111.1</v>
      </c>
      <c r="CE6" s="21">
        <v>0</v>
      </c>
      <c r="CF6" s="21">
        <v>0.6</v>
      </c>
      <c r="CG6" s="21">
        <v>0</v>
      </c>
      <c r="CH6" s="21">
        <v>0</v>
      </c>
      <c r="CI6" s="21">
        <v>0</v>
      </c>
      <c r="CJ6" s="21">
        <v>61</v>
      </c>
      <c r="CK6" s="21">
        <v>0.2</v>
      </c>
      <c r="CL6" s="21">
        <v>-1.1000000000000001</v>
      </c>
      <c r="CM6" s="21">
        <v>3.8</v>
      </c>
      <c r="CN6" s="21">
        <v>5.6</v>
      </c>
      <c r="CO6" s="21">
        <v>11.9</v>
      </c>
      <c r="CP6" s="21">
        <v>37.9</v>
      </c>
      <c r="CQ6" s="21">
        <v>31.5</v>
      </c>
      <c r="CR6" s="21">
        <v>25.5</v>
      </c>
      <c r="CS6" s="23"/>
      <c r="CT6" s="21">
        <v>0</v>
      </c>
      <c r="CU6" s="21">
        <v>44.5</v>
      </c>
      <c r="CV6" s="21">
        <v>0</v>
      </c>
      <c r="CW6" s="21">
        <v>111.1</v>
      </c>
      <c r="CX6" s="21">
        <v>0</v>
      </c>
      <c r="CY6" s="21">
        <v>0.6</v>
      </c>
      <c r="CZ6" s="21">
        <v>0</v>
      </c>
      <c r="DA6" s="21">
        <v>0</v>
      </c>
      <c r="DB6" s="21">
        <v>0</v>
      </c>
      <c r="DC6" s="21">
        <v>61</v>
      </c>
      <c r="DD6" s="21">
        <v>0.2</v>
      </c>
      <c r="DE6" s="21">
        <v>-1.1000000000000001</v>
      </c>
      <c r="DF6" s="21">
        <v>3.8</v>
      </c>
      <c r="DG6" s="21">
        <v>5.6</v>
      </c>
      <c r="DH6" s="21">
        <v>11.9</v>
      </c>
      <c r="DI6" s="21">
        <v>37.9</v>
      </c>
      <c r="DJ6" s="21">
        <v>31.5</v>
      </c>
      <c r="DK6" s="21">
        <v>25.5</v>
      </c>
      <c r="DL6" s="21"/>
      <c r="DM6" s="21">
        <v>0</v>
      </c>
      <c r="DN6" s="21">
        <v>44.43</v>
      </c>
      <c r="DO6" s="21">
        <v>0</v>
      </c>
      <c r="DP6" s="21">
        <v>106.58</v>
      </c>
      <c r="DQ6" s="21">
        <v>0.01</v>
      </c>
      <c r="DR6" s="21">
        <v>0.36</v>
      </c>
      <c r="DS6" s="21">
        <v>0.01</v>
      </c>
      <c r="DT6" s="21">
        <v>0</v>
      </c>
      <c r="DU6" s="21">
        <v>0</v>
      </c>
      <c r="DV6" s="21">
        <v>61.02</v>
      </c>
      <c r="DW6" s="21">
        <v>0.14000000000000001</v>
      </c>
      <c r="DX6" s="21">
        <v>-1.03</v>
      </c>
      <c r="DY6" s="21">
        <v>3.6</v>
      </c>
      <c r="DZ6" s="21">
        <v>5.64</v>
      </c>
      <c r="EA6" s="21">
        <v>11.89</v>
      </c>
      <c r="EB6" s="21">
        <v>37.89</v>
      </c>
      <c r="EC6" s="21">
        <v>31.47</v>
      </c>
      <c r="ED6" s="21">
        <v>25.01</v>
      </c>
      <c r="EE6" s="23"/>
      <c r="EF6" s="21">
        <v>0</v>
      </c>
      <c r="EG6" s="21">
        <v>44.43</v>
      </c>
      <c r="EH6" s="21">
        <v>0</v>
      </c>
      <c r="EI6" s="21">
        <v>106.58</v>
      </c>
      <c r="EJ6" s="21">
        <v>0.01</v>
      </c>
      <c r="EK6" s="21">
        <v>0.36</v>
      </c>
      <c r="EL6" s="21">
        <v>0.01</v>
      </c>
      <c r="EM6" s="21">
        <v>0</v>
      </c>
      <c r="EN6" s="21">
        <v>0</v>
      </c>
      <c r="EO6" s="21">
        <v>61.02</v>
      </c>
      <c r="EP6" s="21">
        <v>0.14000000000000001</v>
      </c>
      <c r="EQ6" s="21">
        <v>-1.03</v>
      </c>
      <c r="ER6" s="21">
        <v>3.6</v>
      </c>
      <c r="ES6" s="21">
        <v>5.64</v>
      </c>
      <c r="ET6" s="21">
        <v>11.89</v>
      </c>
      <c r="EU6" s="21">
        <v>37.89</v>
      </c>
      <c r="EV6" s="21">
        <v>31.47</v>
      </c>
      <c r="EW6" s="21">
        <v>25.01</v>
      </c>
      <c r="EX6" s="23"/>
      <c r="EY6" s="21">
        <v>0</v>
      </c>
      <c r="EZ6" s="21">
        <v>44.43</v>
      </c>
      <c r="FA6" s="21">
        <v>0</v>
      </c>
      <c r="FB6" s="21">
        <v>106.58</v>
      </c>
      <c r="FC6" s="21">
        <v>0.01</v>
      </c>
      <c r="FD6" s="21">
        <v>0.36</v>
      </c>
      <c r="FE6" s="21">
        <v>0.01</v>
      </c>
      <c r="FF6" s="21">
        <v>0</v>
      </c>
      <c r="FG6" s="21">
        <v>0</v>
      </c>
      <c r="FH6" s="21">
        <v>61.02</v>
      </c>
      <c r="FI6" s="21">
        <v>0.14000000000000001</v>
      </c>
      <c r="FJ6" s="21">
        <v>-1.03</v>
      </c>
      <c r="FK6" s="21">
        <v>3.6</v>
      </c>
      <c r="FL6" s="21">
        <v>5.64</v>
      </c>
      <c r="FM6" s="21">
        <v>11.89</v>
      </c>
      <c r="FN6" s="21">
        <v>37.89</v>
      </c>
      <c r="FO6" s="21">
        <v>31.47</v>
      </c>
      <c r="FP6" s="21">
        <v>25.01</v>
      </c>
      <c r="FQ6" s="22"/>
    </row>
    <row r="7" spans="1:183" s="28" customFormat="1" x14ac:dyDescent="0.35">
      <c r="A7" s="26"/>
      <c r="B7" s="27">
        <v>2022</v>
      </c>
      <c r="C7" s="21">
        <v>0</v>
      </c>
      <c r="D7" s="21">
        <v>44</v>
      </c>
      <c r="E7" s="21">
        <v>0</v>
      </c>
      <c r="F7" s="21">
        <v>70.3</v>
      </c>
      <c r="G7" s="21">
        <v>0</v>
      </c>
      <c r="H7" s="21">
        <v>0.1</v>
      </c>
      <c r="I7" s="21">
        <v>0</v>
      </c>
      <c r="J7" s="21">
        <v>0.1</v>
      </c>
      <c r="K7" s="21">
        <v>0</v>
      </c>
      <c r="L7" s="21">
        <v>61</v>
      </c>
      <c r="M7" s="21">
        <v>0.1</v>
      </c>
      <c r="N7" s="21">
        <v>-1</v>
      </c>
      <c r="O7" s="21">
        <v>3.5</v>
      </c>
      <c r="P7" s="21">
        <v>5.7</v>
      </c>
      <c r="Q7" s="21">
        <v>12</v>
      </c>
      <c r="R7" s="21">
        <v>43.7</v>
      </c>
      <c r="S7" s="21">
        <v>32</v>
      </c>
      <c r="T7" s="21">
        <v>66.599999999999994</v>
      </c>
      <c r="U7" s="22"/>
      <c r="V7" s="21">
        <v>0</v>
      </c>
      <c r="W7" s="21">
        <v>44</v>
      </c>
      <c r="X7" s="21">
        <v>0</v>
      </c>
      <c r="Y7" s="21">
        <v>70.2</v>
      </c>
      <c r="Z7" s="21">
        <v>0</v>
      </c>
      <c r="AA7" s="21">
        <v>0.1</v>
      </c>
      <c r="AB7" s="21">
        <v>0</v>
      </c>
      <c r="AC7" s="21">
        <v>0.1</v>
      </c>
      <c r="AD7" s="21">
        <v>0</v>
      </c>
      <c r="AE7" s="21">
        <v>61</v>
      </c>
      <c r="AF7" s="21">
        <v>0.1</v>
      </c>
      <c r="AG7" s="21">
        <v>-1</v>
      </c>
      <c r="AH7" s="21">
        <v>3.5</v>
      </c>
      <c r="AI7" s="21">
        <v>5.7</v>
      </c>
      <c r="AJ7" s="21">
        <v>12</v>
      </c>
      <c r="AK7" s="21">
        <v>43.7</v>
      </c>
      <c r="AL7" s="21">
        <v>32</v>
      </c>
      <c r="AM7" s="21">
        <v>66.599999999999994</v>
      </c>
      <c r="AN7" s="22"/>
      <c r="AO7" s="21">
        <v>0</v>
      </c>
      <c r="AP7" s="21">
        <v>44</v>
      </c>
      <c r="AQ7" s="21">
        <v>0</v>
      </c>
      <c r="AR7" s="21">
        <v>70.400000000000006</v>
      </c>
      <c r="AS7" s="21">
        <v>0</v>
      </c>
      <c r="AT7" s="21">
        <v>0.1</v>
      </c>
      <c r="AU7" s="21">
        <v>0</v>
      </c>
      <c r="AV7" s="21">
        <v>0.1</v>
      </c>
      <c r="AW7" s="21">
        <v>0</v>
      </c>
      <c r="AX7" s="21">
        <v>61</v>
      </c>
      <c r="AY7" s="21">
        <v>0.1</v>
      </c>
      <c r="AZ7" s="21">
        <v>-0.9</v>
      </c>
      <c r="BA7" s="21">
        <v>3.4</v>
      </c>
      <c r="BB7" s="21">
        <v>5.7</v>
      </c>
      <c r="BC7" s="21">
        <v>12</v>
      </c>
      <c r="BD7" s="21">
        <v>43.7</v>
      </c>
      <c r="BE7" s="21">
        <v>32</v>
      </c>
      <c r="BF7" s="21">
        <v>66.599999999999994</v>
      </c>
      <c r="BG7" s="22"/>
      <c r="BH7" s="21">
        <v>0</v>
      </c>
      <c r="BI7" s="21">
        <v>44</v>
      </c>
      <c r="BJ7" s="21">
        <v>0</v>
      </c>
      <c r="BK7" s="21">
        <v>70.2</v>
      </c>
      <c r="BL7" s="21">
        <v>0</v>
      </c>
      <c r="BM7" s="21">
        <v>0.1</v>
      </c>
      <c r="BN7" s="21">
        <v>0</v>
      </c>
      <c r="BO7" s="21">
        <v>0.1</v>
      </c>
      <c r="BP7" s="21">
        <v>0</v>
      </c>
      <c r="BQ7" s="21">
        <v>61</v>
      </c>
      <c r="BR7" s="21">
        <v>0.1</v>
      </c>
      <c r="BS7" s="21">
        <v>-1</v>
      </c>
      <c r="BT7" s="21">
        <v>3.6</v>
      </c>
      <c r="BU7" s="21">
        <v>5.7</v>
      </c>
      <c r="BV7" s="21">
        <v>12</v>
      </c>
      <c r="BW7" s="21">
        <v>43.7</v>
      </c>
      <c r="BX7" s="21">
        <v>32</v>
      </c>
      <c r="BY7" s="21">
        <v>66.599999999999994</v>
      </c>
      <c r="BZ7" s="23"/>
      <c r="CA7" s="21">
        <v>0</v>
      </c>
      <c r="CB7" s="21">
        <v>44</v>
      </c>
      <c r="CC7" s="21">
        <v>0</v>
      </c>
      <c r="CD7" s="21">
        <v>70.2</v>
      </c>
      <c r="CE7" s="21">
        <v>0</v>
      </c>
      <c r="CF7" s="21">
        <v>0.1</v>
      </c>
      <c r="CG7" s="21">
        <v>0</v>
      </c>
      <c r="CH7" s="21">
        <v>0.1</v>
      </c>
      <c r="CI7" s="21">
        <v>0</v>
      </c>
      <c r="CJ7" s="21">
        <v>61</v>
      </c>
      <c r="CK7" s="21">
        <v>0.1</v>
      </c>
      <c r="CL7" s="21">
        <v>-1</v>
      </c>
      <c r="CM7" s="21">
        <v>3.5</v>
      </c>
      <c r="CN7" s="21">
        <v>5.7</v>
      </c>
      <c r="CO7" s="21">
        <v>12</v>
      </c>
      <c r="CP7" s="21">
        <v>43.7</v>
      </c>
      <c r="CQ7" s="21">
        <v>32</v>
      </c>
      <c r="CR7" s="21">
        <v>66.599999999999994</v>
      </c>
      <c r="CS7" s="23"/>
      <c r="CT7" s="21">
        <v>0</v>
      </c>
      <c r="CU7" s="21">
        <v>44</v>
      </c>
      <c r="CV7" s="21">
        <v>0</v>
      </c>
      <c r="CW7" s="21">
        <v>70.099999999999994</v>
      </c>
      <c r="CX7" s="21">
        <v>0</v>
      </c>
      <c r="CY7" s="21">
        <v>0.1</v>
      </c>
      <c r="CZ7" s="21">
        <v>0</v>
      </c>
      <c r="DA7" s="21">
        <v>0.1</v>
      </c>
      <c r="DB7" s="21">
        <v>0</v>
      </c>
      <c r="DC7" s="21">
        <v>61</v>
      </c>
      <c r="DD7" s="21">
        <v>0.1</v>
      </c>
      <c r="DE7" s="21">
        <v>-1</v>
      </c>
      <c r="DF7" s="21">
        <v>3.6</v>
      </c>
      <c r="DG7" s="21">
        <v>5.7</v>
      </c>
      <c r="DH7" s="21">
        <v>12</v>
      </c>
      <c r="DI7" s="21">
        <v>43.7</v>
      </c>
      <c r="DJ7" s="21">
        <v>32</v>
      </c>
      <c r="DK7" s="21">
        <v>66.599999999999994</v>
      </c>
      <c r="DL7" s="21"/>
      <c r="DM7" s="21">
        <v>0</v>
      </c>
      <c r="DN7" s="21">
        <v>43.77</v>
      </c>
      <c r="DO7" s="21">
        <v>0</v>
      </c>
      <c r="DP7" s="21">
        <v>61.46</v>
      </c>
      <c r="DQ7" s="21">
        <v>0</v>
      </c>
      <c r="DR7" s="21">
        <v>0.11</v>
      </c>
      <c r="DS7" s="21">
        <v>0.01</v>
      </c>
      <c r="DT7" s="21">
        <v>0.01</v>
      </c>
      <c r="DU7" s="21">
        <v>0</v>
      </c>
      <c r="DV7" s="21">
        <v>61.02</v>
      </c>
      <c r="DW7" s="21">
        <v>0.12</v>
      </c>
      <c r="DX7" s="21">
        <v>-0.94</v>
      </c>
      <c r="DY7" s="21">
        <v>3.38</v>
      </c>
      <c r="DZ7" s="21">
        <v>5.69</v>
      </c>
      <c r="EA7" s="21">
        <v>12.04</v>
      </c>
      <c r="EB7" s="21">
        <v>43.75</v>
      </c>
      <c r="EC7" s="21">
        <v>31.96</v>
      </c>
      <c r="ED7" s="21">
        <v>64.44</v>
      </c>
      <c r="EE7" s="23"/>
      <c r="EF7" s="21">
        <v>0</v>
      </c>
      <c r="EG7" s="21">
        <v>43.76</v>
      </c>
      <c r="EH7" s="21">
        <v>0</v>
      </c>
      <c r="EI7" s="21">
        <v>61.44</v>
      </c>
      <c r="EJ7" s="21">
        <v>0</v>
      </c>
      <c r="EK7" s="21">
        <v>0.12</v>
      </c>
      <c r="EL7" s="21">
        <v>0.01</v>
      </c>
      <c r="EM7" s="21">
        <v>0.01</v>
      </c>
      <c r="EN7" s="21">
        <v>0</v>
      </c>
      <c r="EO7" s="21">
        <v>61.02</v>
      </c>
      <c r="EP7" s="21">
        <v>0.13</v>
      </c>
      <c r="EQ7" s="21">
        <v>-0.94</v>
      </c>
      <c r="ER7" s="21">
        <v>3.39</v>
      </c>
      <c r="ES7" s="21">
        <v>5.69</v>
      </c>
      <c r="ET7" s="21">
        <v>12.04</v>
      </c>
      <c r="EU7" s="21">
        <v>43.75</v>
      </c>
      <c r="EV7" s="21">
        <v>31.96</v>
      </c>
      <c r="EW7" s="21">
        <v>64.45</v>
      </c>
      <c r="EX7" s="23"/>
      <c r="EY7" s="21">
        <v>0</v>
      </c>
      <c r="EZ7" s="21">
        <v>43.77</v>
      </c>
      <c r="FA7" s="21">
        <v>0</v>
      </c>
      <c r="FB7" s="21">
        <v>61.47</v>
      </c>
      <c r="FC7" s="21">
        <v>0</v>
      </c>
      <c r="FD7" s="21">
        <v>0.11</v>
      </c>
      <c r="FE7" s="21">
        <v>0.01</v>
      </c>
      <c r="FF7" s="21">
        <v>0.01</v>
      </c>
      <c r="FG7" s="21">
        <v>0</v>
      </c>
      <c r="FH7" s="21">
        <v>61.02</v>
      </c>
      <c r="FI7" s="21">
        <v>0.12</v>
      </c>
      <c r="FJ7" s="21">
        <v>-0.94</v>
      </c>
      <c r="FK7" s="21">
        <v>3.37</v>
      </c>
      <c r="FL7" s="21">
        <v>5.69</v>
      </c>
      <c r="FM7" s="21">
        <v>12.04</v>
      </c>
      <c r="FN7" s="21">
        <v>43.75</v>
      </c>
      <c r="FO7" s="21">
        <v>31.96</v>
      </c>
      <c r="FP7" s="21">
        <v>64.44</v>
      </c>
      <c r="FQ7" s="22"/>
    </row>
    <row r="8" spans="1:183" s="28" customFormat="1" x14ac:dyDescent="0.35">
      <c r="A8" s="26"/>
      <c r="B8" s="27">
        <v>2023</v>
      </c>
      <c r="C8" s="21">
        <v>0</v>
      </c>
      <c r="D8" s="21">
        <v>44.2</v>
      </c>
      <c r="E8" s="21">
        <v>0</v>
      </c>
      <c r="F8" s="21">
        <v>81.3</v>
      </c>
      <c r="G8" s="21">
        <v>0</v>
      </c>
      <c r="H8" s="21">
        <v>0.1</v>
      </c>
      <c r="I8" s="21">
        <v>0</v>
      </c>
      <c r="J8" s="21">
        <v>0.3</v>
      </c>
      <c r="K8" s="21">
        <v>0</v>
      </c>
      <c r="L8" s="21">
        <v>47</v>
      </c>
      <c r="M8" s="21">
        <v>0.1</v>
      </c>
      <c r="N8" s="21">
        <v>-1</v>
      </c>
      <c r="O8" s="21">
        <v>3.7</v>
      </c>
      <c r="P8" s="21">
        <v>5.7</v>
      </c>
      <c r="Q8" s="21">
        <v>12.2</v>
      </c>
      <c r="R8" s="21">
        <v>50.9</v>
      </c>
      <c r="S8" s="21">
        <v>32.5</v>
      </c>
      <c r="T8" s="21">
        <v>67.5</v>
      </c>
      <c r="U8" s="22"/>
      <c r="V8" s="21">
        <v>0</v>
      </c>
      <c r="W8" s="21">
        <v>44.2</v>
      </c>
      <c r="X8" s="21">
        <v>0</v>
      </c>
      <c r="Y8" s="21">
        <v>81.8</v>
      </c>
      <c r="Z8" s="21">
        <v>0</v>
      </c>
      <c r="AA8" s="21">
        <v>0.1</v>
      </c>
      <c r="AB8" s="21">
        <v>0</v>
      </c>
      <c r="AC8" s="21">
        <v>0.3</v>
      </c>
      <c r="AD8" s="21">
        <v>0</v>
      </c>
      <c r="AE8" s="21">
        <v>47</v>
      </c>
      <c r="AF8" s="21">
        <v>0.1</v>
      </c>
      <c r="AG8" s="21">
        <v>-1</v>
      </c>
      <c r="AH8" s="21">
        <v>3.2</v>
      </c>
      <c r="AI8" s="21">
        <v>5.7</v>
      </c>
      <c r="AJ8" s="21">
        <v>12.2</v>
      </c>
      <c r="AK8" s="21">
        <v>50.9</v>
      </c>
      <c r="AL8" s="21">
        <v>32.5</v>
      </c>
      <c r="AM8" s="21">
        <v>67.5</v>
      </c>
      <c r="AN8" s="22"/>
      <c r="AO8" s="21">
        <v>0</v>
      </c>
      <c r="AP8" s="21">
        <v>44.2</v>
      </c>
      <c r="AQ8" s="21">
        <v>0</v>
      </c>
      <c r="AR8" s="21">
        <v>81.400000000000006</v>
      </c>
      <c r="AS8" s="21">
        <v>0</v>
      </c>
      <c r="AT8" s="21">
        <v>0.1</v>
      </c>
      <c r="AU8" s="21">
        <v>0</v>
      </c>
      <c r="AV8" s="21">
        <v>0.3</v>
      </c>
      <c r="AW8" s="21">
        <v>0</v>
      </c>
      <c r="AX8" s="21">
        <v>47</v>
      </c>
      <c r="AY8" s="21">
        <v>0.1</v>
      </c>
      <c r="AZ8" s="21">
        <v>-1</v>
      </c>
      <c r="BA8" s="21">
        <v>3.7</v>
      </c>
      <c r="BB8" s="21">
        <v>5.7</v>
      </c>
      <c r="BC8" s="21">
        <v>12.2</v>
      </c>
      <c r="BD8" s="21">
        <v>50.9</v>
      </c>
      <c r="BE8" s="21">
        <v>32.5</v>
      </c>
      <c r="BF8" s="21">
        <v>67.400000000000006</v>
      </c>
      <c r="BG8" s="22"/>
      <c r="BH8" s="21">
        <v>0</v>
      </c>
      <c r="BI8" s="21">
        <v>44.2</v>
      </c>
      <c r="BJ8" s="21">
        <v>0</v>
      </c>
      <c r="BK8" s="21">
        <v>81.2</v>
      </c>
      <c r="BL8" s="21">
        <v>0</v>
      </c>
      <c r="BM8" s="21">
        <v>0.1</v>
      </c>
      <c r="BN8" s="21">
        <v>0</v>
      </c>
      <c r="BO8" s="21">
        <v>0.3</v>
      </c>
      <c r="BP8" s="21">
        <v>0</v>
      </c>
      <c r="BQ8" s="21">
        <v>47</v>
      </c>
      <c r="BR8" s="21">
        <v>0.1</v>
      </c>
      <c r="BS8" s="21">
        <v>-1</v>
      </c>
      <c r="BT8" s="21">
        <v>3.8</v>
      </c>
      <c r="BU8" s="21">
        <v>5.7</v>
      </c>
      <c r="BV8" s="21">
        <v>12.2</v>
      </c>
      <c r="BW8" s="21">
        <v>50.9</v>
      </c>
      <c r="BX8" s="21">
        <v>32.5</v>
      </c>
      <c r="BY8" s="21">
        <v>67.5</v>
      </c>
      <c r="BZ8" s="23"/>
      <c r="CA8" s="21">
        <v>0</v>
      </c>
      <c r="CB8" s="21">
        <v>44.2</v>
      </c>
      <c r="CC8" s="21">
        <v>0</v>
      </c>
      <c r="CD8" s="21">
        <v>81.3</v>
      </c>
      <c r="CE8" s="21">
        <v>0</v>
      </c>
      <c r="CF8" s="21">
        <v>0.1</v>
      </c>
      <c r="CG8" s="21">
        <v>0</v>
      </c>
      <c r="CH8" s="21">
        <v>0.3</v>
      </c>
      <c r="CI8" s="21">
        <v>0</v>
      </c>
      <c r="CJ8" s="21">
        <v>47</v>
      </c>
      <c r="CK8" s="21">
        <v>0.1</v>
      </c>
      <c r="CL8" s="21">
        <v>-1</v>
      </c>
      <c r="CM8" s="21">
        <v>3.7</v>
      </c>
      <c r="CN8" s="21">
        <v>5.7</v>
      </c>
      <c r="CO8" s="21">
        <v>12.2</v>
      </c>
      <c r="CP8" s="21">
        <v>50.9</v>
      </c>
      <c r="CQ8" s="21">
        <v>32.5</v>
      </c>
      <c r="CR8" s="21">
        <v>67.5</v>
      </c>
      <c r="CS8" s="23"/>
      <c r="CT8" s="21">
        <v>0</v>
      </c>
      <c r="CU8" s="21">
        <v>44.2</v>
      </c>
      <c r="CV8" s="21">
        <v>0</v>
      </c>
      <c r="CW8" s="21">
        <v>81.2</v>
      </c>
      <c r="CX8" s="21">
        <v>0</v>
      </c>
      <c r="CY8" s="21">
        <v>0.1</v>
      </c>
      <c r="CZ8" s="21">
        <v>0</v>
      </c>
      <c r="DA8" s="21">
        <v>0.3</v>
      </c>
      <c r="DB8" s="21">
        <v>0</v>
      </c>
      <c r="DC8" s="21">
        <v>47</v>
      </c>
      <c r="DD8" s="21">
        <v>0.1</v>
      </c>
      <c r="DE8" s="21">
        <v>-1</v>
      </c>
      <c r="DF8" s="21">
        <v>3.8</v>
      </c>
      <c r="DG8" s="21">
        <v>5.7</v>
      </c>
      <c r="DH8" s="21">
        <v>12.2</v>
      </c>
      <c r="DI8" s="21">
        <v>50.9</v>
      </c>
      <c r="DJ8" s="21">
        <v>32.5</v>
      </c>
      <c r="DK8" s="21">
        <v>67.5</v>
      </c>
      <c r="DL8" s="21"/>
      <c r="DM8" s="21">
        <v>0</v>
      </c>
      <c r="DN8" s="21">
        <v>43.42</v>
      </c>
      <c r="DO8" s="21">
        <v>0</v>
      </c>
      <c r="DP8" s="21">
        <v>68.099999999999994</v>
      </c>
      <c r="DQ8" s="21">
        <v>0</v>
      </c>
      <c r="DR8" s="21">
        <v>0.21</v>
      </c>
      <c r="DS8" s="21">
        <v>0.03</v>
      </c>
      <c r="DT8" s="21">
        <v>0.01</v>
      </c>
      <c r="DU8" s="21">
        <v>0</v>
      </c>
      <c r="DV8" s="21">
        <v>47</v>
      </c>
      <c r="DW8" s="21">
        <v>0.16</v>
      </c>
      <c r="DX8" s="21">
        <v>-0.99</v>
      </c>
      <c r="DY8" s="21">
        <v>3.12</v>
      </c>
      <c r="DZ8" s="21">
        <v>5.74</v>
      </c>
      <c r="EA8" s="21">
        <v>12.18</v>
      </c>
      <c r="EB8" s="21">
        <v>50.86</v>
      </c>
      <c r="EC8" s="21">
        <v>32.47</v>
      </c>
      <c r="ED8" s="21">
        <v>64.98</v>
      </c>
      <c r="EE8" s="23"/>
      <c r="EF8" s="21">
        <v>0</v>
      </c>
      <c r="EG8" s="21">
        <v>43.42</v>
      </c>
      <c r="EH8" s="21">
        <v>0</v>
      </c>
      <c r="EI8" s="21">
        <v>68.05</v>
      </c>
      <c r="EJ8" s="21">
        <v>0</v>
      </c>
      <c r="EK8" s="21">
        <v>0.22</v>
      </c>
      <c r="EL8" s="21">
        <v>0.03</v>
      </c>
      <c r="EM8" s="21">
        <v>0.01</v>
      </c>
      <c r="EN8" s="21">
        <v>0</v>
      </c>
      <c r="EO8" s="21">
        <v>47</v>
      </c>
      <c r="EP8" s="21">
        <v>0.16</v>
      </c>
      <c r="EQ8" s="21">
        <v>-0.99</v>
      </c>
      <c r="ER8" s="21">
        <v>3.13</v>
      </c>
      <c r="ES8" s="21">
        <v>5.74</v>
      </c>
      <c r="ET8" s="21">
        <v>12.18</v>
      </c>
      <c r="EU8" s="21">
        <v>50.86</v>
      </c>
      <c r="EV8" s="21">
        <v>32.47</v>
      </c>
      <c r="EW8" s="21">
        <v>65</v>
      </c>
      <c r="EX8" s="23"/>
      <c r="EY8" s="21">
        <v>0</v>
      </c>
      <c r="EZ8" s="21">
        <v>43.41</v>
      </c>
      <c r="FA8" s="21">
        <v>0</v>
      </c>
      <c r="FB8" s="21">
        <v>68.12</v>
      </c>
      <c r="FC8" s="21">
        <v>0</v>
      </c>
      <c r="FD8" s="21">
        <v>0.21</v>
      </c>
      <c r="FE8" s="21">
        <v>0.03</v>
      </c>
      <c r="FF8" s="21">
        <v>0.01</v>
      </c>
      <c r="FG8" s="21">
        <v>0</v>
      </c>
      <c r="FH8" s="21">
        <v>47</v>
      </c>
      <c r="FI8" s="21">
        <v>0.16</v>
      </c>
      <c r="FJ8" s="21">
        <v>-0.99</v>
      </c>
      <c r="FK8" s="21">
        <v>3.11</v>
      </c>
      <c r="FL8" s="21">
        <v>5.74</v>
      </c>
      <c r="FM8" s="21">
        <v>12.18</v>
      </c>
      <c r="FN8" s="21">
        <v>50.86</v>
      </c>
      <c r="FO8" s="21">
        <v>32.47</v>
      </c>
      <c r="FP8" s="21">
        <v>64.97</v>
      </c>
      <c r="FQ8" s="22"/>
    </row>
    <row r="9" spans="1:183" s="28" customFormat="1" x14ac:dyDescent="0.35">
      <c r="A9" s="26"/>
      <c r="B9" s="27">
        <v>2024</v>
      </c>
      <c r="C9" s="21">
        <v>0</v>
      </c>
      <c r="D9" s="21">
        <v>44.2</v>
      </c>
      <c r="E9" s="21">
        <v>0</v>
      </c>
      <c r="F9" s="21">
        <v>89.6</v>
      </c>
      <c r="G9" s="21">
        <v>0</v>
      </c>
      <c r="H9" s="21">
        <v>0.3</v>
      </c>
      <c r="I9" s="21">
        <v>0</v>
      </c>
      <c r="J9" s="21">
        <v>0.4</v>
      </c>
      <c r="K9" s="21">
        <v>0</v>
      </c>
      <c r="L9" s="21">
        <v>31.2</v>
      </c>
      <c r="M9" s="21">
        <v>0.2</v>
      </c>
      <c r="N9" s="21">
        <v>-1.1000000000000001</v>
      </c>
      <c r="O9" s="21">
        <v>4.4000000000000004</v>
      </c>
      <c r="P9" s="21">
        <v>5.8</v>
      </c>
      <c r="Q9" s="21">
        <v>12.4</v>
      </c>
      <c r="R9" s="21">
        <v>58.1</v>
      </c>
      <c r="S9" s="21">
        <v>32.9</v>
      </c>
      <c r="T9" s="21">
        <v>73.2</v>
      </c>
      <c r="U9" s="22"/>
      <c r="V9" s="21">
        <v>0</v>
      </c>
      <c r="W9" s="21">
        <v>44.2</v>
      </c>
      <c r="X9" s="21">
        <v>0</v>
      </c>
      <c r="Y9" s="21">
        <v>89.6</v>
      </c>
      <c r="Z9" s="21">
        <v>0</v>
      </c>
      <c r="AA9" s="21">
        <v>0.3</v>
      </c>
      <c r="AB9" s="21">
        <v>0</v>
      </c>
      <c r="AC9" s="21">
        <v>0.4</v>
      </c>
      <c r="AD9" s="21">
        <v>0</v>
      </c>
      <c r="AE9" s="21">
        <v>31.2</v>
      </c>
      <c r="AF9" s="21">
        <v>0.2</v>
      </c>
      <c r="AG9" s="21">
        <v>-1.1000000000000001</v>
      </c>
      <c r="AH9" s="21">
        <v>4.4000000000000004</v>
      </c>
      <c r="AI9" s="21">
        <v>5.8</v>
      </c>
      <c r="AJ9" s="21">
        <v>12.4</v>
      </c>
      <c r="AK9" s="21">
        <v>58.1</v>
      </c>
      <c r="AL9" s="21">
        <v>32.9</v>
      </c>
      <c r="AM9" s="21">
        <v>73.2</v>
      </c>
      <c r="AN9" s="22"/>
      <c r="AO9" s="21">
        <v>0</v>
      </c>
      <c r="AP9" s="21">
        <v>44.3</v>
      </c>
      <c r="AQ9" s="21">
        <v>0</v>
      </c>
      <c r="AR9" s="21">
        <v>89.4</v>
      </c>
      <c r="AS9" s="21">
        <v>0</v>
      </c>
      <c r="AT9" s="21">
        <v>0.3</v>
      </c>
      <c r="AU9" s="21">
        <v>0</v>
      </c>
      <c r="AV9" s="21">
        <v>0.4</v>
      </c>
      <c r="AW9" s="21">
        <v>0</v>
      </c>
      <c r="AX9" s="21">
        <v>31.2</v>
      </c>
      <c r="AY9" s="21">
        <v>0.1</v>
      </c>
      <c r="AZ9" s="21">
        <v>-1.1000000000000001</v>
      </c>
      <c r="BA9" s="21">
        <v>4.7</v>
      </c>
      <c r="BB9" s="21">
        <v>5.8</v>
      </c>
      <c r="BC9" s="21">
        <v>12.4</v>
      </c>
      <c r="BD9" s="21">
        <v>58.1</v>
      </c>
      <c r="BE9" s="21">
        <v>32.9</v>
      </c>
      <c r="BF9" s="21">
        <v>73.099999999999994</v>
      </c>
      <c r="BG9" s="22"/>
      <c r="BH9" s="21">
        <v>0</v>
      </c>
      <c r="BI9" s="21">
        <v>44.2</v>
      </c>
      <c r="BJ9" s="21">
        <v>0</v>
      </c>
      <c r="BK9" s="21">
        <v>89.6</v>
      </c>
      <c r="BL9" s="21">
        <v>0</v>
      </c>
      <c r="BM9" s="21">
        <v>0.3</v>
      </c>
      <c r="BN9" s="21">
        <v>0</v>
      </c>
      <c r="BO9" s="21">
        <v>0.4</v>
      </c>
      <c r="BP9" s="21">
        <v>0</v>
      </c>
      <c r="BQ9" s="21">
        <v>31.2</v>
      </c>
      <c r="BR9" s="21">
        <v>0.2</v>
      </c>
      <c r="BS9" s="21">
        <v>-1.1000000000000001</v>
      </c>
      <c r="BT9" s="21">
        <v>4.4000000000000004</v>
      </c>
      <c r="BU9" s="21">
        <v>5.8</v>
      </c>
      <c r="BV9" s="21">
        <v>12.4</v>
      </c>
      <c r="BW9" s="21">
        <v>58.1</v>
      </c>
      <c r="BX9" s="21">
        <v>32.9</v>
      </c>
      <c r="BY9" s="21">
        <v>73.2</v>
      </c>
      <c r="BZ9" s="23"/>
      <c r="CA9" s="21">
        <v>0</v>
      </c>
      <c r="CB9" s="21">
        <v>44.2</v>
      </c>
      <c r="CC9" s="21">
        <v>0</v>
      </c>
      <c r="CD9" s="21">
        <v>89.6</v>
      </c>
      <c r="CE9" s="21">
        <v>0</v>
      </c>
      <c r="CF9" s="21">
        <v>0.3</v>
      </c>
      <c r="CG9" s="21">
        <v>0</v>
      </c>
      <c r="CH9" s="21">
        <v>0.4</v>
      </c>
      <c r="CI9" s="21">
        <v>0</v>
      </c>
      <c r="CJ9" s="21">
        <v>31.2</v>
      </c>
      <c r="CK9" s="21">
        <v>0.2</v>
      </c>
      <c r="CL9" s="21">
        <v>-1.1000000000000001</v>
      </c>
      <c r="CM9" s="21">
        <v>4.4000000000000004</v>
      </c>
      <c r="CN9" s="21">
        <v>5.8</v>
      </c>
      <c r="CO9" s="21">
        <v>12.4</v>
      </c>
      <c r="CP9" s="21">
        <v>58.1</v>
      </c>
      <c r="CQ9" s="21">
        <v>32.9</v>
      </c>
      <c r="CR9" s="21">
        <v>73.2</v>
      </c>
      <c r="CS9" s="23"/>
      <c r="CT9" s="21">
        <v>0</v>
      </c>
      <c r="CU9" s="21">
        <v>44.2</v>
      </c>
      <c r="CV9" s="21">
        <v>0</v>
      </c>
      <c r="CW9" s="21">
        <v>89.6</v>
      </c>
      <c r="CX9" s="21">
        <v>0</v>
      </c>
      <c r="CY9" s="21">
        <v>0.3</v>
      </c>
      <c r="CZ9" s="21">
        <v>0</v>
      </c>
      <c r="DA9" s="21">
        <v>0.4</v>
      </c>
      <c r="DB9" s="21">
        <v>0</v>
      </c>
      <c r="DC9" s="21">
        <v>31.2</v>
      </c>
      <c r="DD9" s="21">
        <v>0.2</v>
      </c>
      <c r="DE9" s="21">
        <v>-1.1000000000000001</v>
      </c>
      <c r="DF9" s="21">
        <v>4.4000000000000004</v>
      </c>
      <c r="DG9" s="21">
        <v>5.8</v>
      </c>
      <c r="DH9" s="21">
        <v>12.4</v>
      </c>
      <c r="DI9" s="21">
        <v>58.1</v>
      </c>
      <c r="DJ9" s="21">
        <v>32.9</v>
      </c>
      <c r="DK9" s="21">
        <v>73.2</v>
      </c>
      <c r="DL9" s="21"/>
      <c r="DM9" s="21">
        <v>-0.01</v>
      </c>
      <c r="DN9" s="21">
        <v>43.22</v>
      </c>
      <c r="DO9" s="21">
        <v>0</v>
      </c>
      <c r="DP9" s="21">
        <v>71.819999999999993</v>
      </c>
      <c r="DQ9" s="21">
        <v>0</v>
      </c>
      <c r="DR9" s="21">
        <v>0.32</v>
      </c>
      <c r="DS9" s="21">
        <v>0.06</v>
      </c>
      <c r="DT9" s="21">
        <v>0.03</v>
      </c>
      <c r="DU9" s="21">
        <v>0.01</v>
      </c>
      <c r="DV9" s="21">
        <v>31.18</v>
      </c>
      <c r="DW9" s="21">
        <v>0.26</v>
      </c>
      <c r="DX9" s="21">
        <v>-1.0900000000000001</v>
      </c>
      <c r="DY9" s="21">
        <v>3.29</v>
      </c>
      <c r="DZ9" s="21">
        <v>5.81</v>
      </c>
      <c r="EA9" s="21">
        <v>12.4</v>
      </c>
      <c r="EB9" s="21">
        <v>58.1</v>
      </c>
      <c r="EC9" s="21">
        <v>32.89</v>
      </c>
      <c r="ED9" s="21">
        <v>70.16</v>
      </c>
      <c r="EE9" s="23"/>
      <c r="EF9" s="21">
        <v>-0.01</v>
      </c>
      <c r="EG9" s="21">
        <v>43.22</v>
      </c>
      <c r="EH9" s="21">
        <v>0</v>
      </c>
      <c r="EI9" s="21">
        <v>71.75</v>
      </c>
      <c r="EJ9" s="21">
        <v>0</v>
      </c>
      <c r="EK9" s="21">
        <v>0.33</v>
      </c>
      <c r="EL9" s="21">
        <v>0.06</v>
      </c>
      <c r="EM9" s="21">
        <v>0.03</v>
      </c>
      <c r="EN9" s="21">
        <v>0.01</v>
      </c>
      <c r="EO9" s="21">
        <v>31.18</v>
      </c>
      <c r="EP9" s="21">
        <v>0.27</v>
      </c>
      <c r="EQ9" s="21">
        <v>-1.0900000000000001</v>
      </c>
      <c r="ER9" s="21">
        <v>3.31</v>
      </c>
      <c r="ES9" s="21">
        <v>5.81</v>
      </c>
      <c r="ET9" s="21">
        <v>12.4</v>
      </c>
      <c r="EU9" s="21">
        <v>58.1</v>
      </c>
      <c r="EV9" s="21">
        <v>32.89</v>
      </c>
      <c r="EW9" s="21">
        <v>70.19</v>
      </c>
      <c r="EX9" s="23"/>
      <c r="EY9" s="21">
        <v>-0.01</v>
      </c>
      <c r="EZ9" s="21">
        <v>43.22</v>
      </c>
      <c r="FA9" s="21">
        <v>0</v>
      </c>
      <c r="FB9" s="21">
        <v>71.849999999999994</v>
      </c>
      <c r="FC9" s="21">
        <v>0</v>
      </c>
      <c r="FD9" s="21">
        <v>0.32</v>
      </c>
      <c r="FE9" s="21">
        <v>0.05</v>
      </c>
      <c r="FF9" s="21">
        <v>0.03</v>
      </c>
      <c r="FG9" s="21">
        <v>0.01</v>
      </c>
      <c r="FH9" s="21">
        <v>31.18</v>
      </c>
      <c r="FI9" s="21">
        <v>0.25</v>
      </c>
      <c r="FJ9" s="21">
        <v>-1.0900000000000001</v>
      </c>
      <c r="FK9" s="21">
        <v>3.29</v>
      </c>
      <c r="FL9" s="21">
        <v>5.81</v>
      </c>
      <c r="FM9" s="21">
        <v>12.4</v>
      </c>
      <c r="FN9" s="21">
        <v>58.1</v>
      </c>
      <c r="FO9" s="21">
        <v>32.89</v>
      </c>
      <c r="FP9" s="21">
        <v>70.150000000000006</v>
      </c>
      <c r="FQ9" s="22"/>
    </row>
    <row r="10" spans="1:183" s="28" customFormat="1" x14ac:dyDescent="0.35">
      <c r="A10" s="26"/>
      <c r="B10" s="27">
        <v>2025</v>
      </c>
      <c r="C10" s="21">
        <v>0</v>
      </c>
      <c r="D10" s="21">
        <v>43.6</v>
      </c>
      <c r="E10" s="21">
        <v>0</v>
      </c>
      <c r="F10" s="21">
        <v>81.099999999999994</v>
      </c>
      <c r="G10" s="21">
        <v>0</v>
      </c>
      <c r="H10" s="21">
        <v>0.5</v>
      </c>
      <c r="I10" s="21">
        <v>0</v>
      </c>
      <c r="J10" s="21">
        <v>0.6</v>
      </c>
      <c r="K10" s="21">
        <v>0</v>
      </c>
      <c r="L10" s="21">
        <v>31.1</v>
      </c>
      <c r="M10" s="21">
        <v>0.2</v>
      </c>
      <c r="N10" s="21">
        <v>-1.2</v>
      </c>
      <c r="O10" s="21">
        <v>4.9000000000000004</v>
      </c>
      <c r="P10" s="21">
        <v>5.8</v>
      </c>
      <c r="Q10" s="21">
        <v>12.5</v>
      </c>
      <c r="R10" s="21">
        <v>71.8</v>
      </c>
      <c r="S10" s="21">
        <v>33.4</v>
      </c>
      <c r="T10" s="21">
        <v>74.900000000000006</v>
      </c>
      <c r="U10" s="22"/>
      <c r="V10" s="21">
        <v>0</v>
      </c>
      <c r="W10" s="21">
        <v>43.6</v>
      </c>
      <c r="X10" s="21">
        <v>0</v>
      </c>
      <c r="Y10" s="21">
        <v>81.400000000000006</v>
      </c>
      <c r="Z10" s="21">
        <v>0</v>
      </c>
      <c r="AA10" s="21">
        <v>0.5</v>
      </c>
      <c r="AB10" s="21">
        <v>0</v>
      </c>
      <c r="AC10" s="21">
        <v>0.6</v>
      </c>
      <c r="AD10" s="21">
        <v>0</v>
      </c>
      <c r="AE10" s="21">
        <v>31.1</v>
      </c>
      <c r="AF10" s="21">
        <v>0.2</v>
      </c>
      <c r="AG10" s="21">
        <v>-1.2</v>
      </c>
      <c r="AH10" s="21">
        <v>4.5999999999999996</v>
      </c>
      <c r="AI10" s="21">
        <v>5.8</v>
      </c>
      <c r="AJ10" s="21">
        <v>12.5</v>
      </c>
      <c r="AK10" s="21">
        <v>71.8</v>
      </c>
      <c r="AL10" s="21">
        <v>33.4</v>
      </c>
      <c r="AM10" s="21">
        <v>74.900000000000006</v>
      </c>
      <c r="AN10" s="22"/>
      <c r="AO10" s="21">
        <v>0</v>
      </c>
      <c r="AP10" s="21">
        <v>43.6</v>
      </c>
      <c r="AQ10" s="21">
        <v>0</v>
      </c>
      <c r="AR10" s="21">
        <v>81.099999999999994</v>
      </c>
      <c r="AS10" s="21">
        <v>0</v>
      </c>
      <c r="AT10" s="21">
        <v>0.5</v>
      </c>
      <c r="AU10" s="21">
        <v>0</v>
      </c>
      <c r="AV10" s="21">
        <v>0.5</v>
      </c>
      <c r="AW10" s="21">
        <v>0</v>
      </c>
      <c r="AX10" s="21">
        <v>31.1</v>
      </c>
      <c r="AY10" s="21">
        <v>0.2</v>
      </c>
      <c r="AZ10" s="21">
        <v>-1.2</v>
      </c>
      <c r="BA10" s="21">
        <v>4.9000000000000004</v>
      </c>
      <c r="BB10" s="21">
        <v>5.8</v>
      </c>
      <c r="BC10" s="21">
        <v>12.5</v>
      </c>
      <c r="BD10" s="21">
        <v>71.8</v>
      </c>
      <c r="BE10" s="21">
        <v>33.4</v>
      </c>
      <c r="BF10" s="21">
        <v>74.900000000000006</v>
      </c>
      <c r="BG10" s="22"/>
      <c r="BH10" s="21">
        <v>0</v>
      </c>
      <c r="BI10" s="21">
        <v>43.6</v>
      </c>
      <c r="BJ10" s="21">
        <v>0</v>
      </c>
      <c r="BK10" s="21">
        <v>81.099999999999994</v>
      </c>
      <c r="BL10" s="21">
        <v>0</v>
      </c>
      <c r="BM10" s="21">
        <v>0.5</v>
      </c>
      <c r="BN10" s="21">
        <v>0</v>
      </c>
      <c r="BO10" s="21">
        <v>0.6</v>
      </c>
      <c r="BP10" s="21">
        <v>0</v>
      </c>
      <c r="BQ10" s="21">
        <v>31.1</v>
      </c>
      <c r="BR10" s="21">
        <v>0.2</v>
      </c>
      <c r="BS10" s="21">
        <v>-1.2</v>
      </c>
      <c r="BT10" s="21">
        <v>4.9000000000000004</v>
      </c>
      <c r="BU10" s="21">
        <v>5.8</v>
      </c>
      <c r="BV10" s="21">
        <v>12.5</v>
      </c>
      <c r="BW10" s="21">
        <v>71.8</v>
      </c>
      <c r="BX10" s="21">
        <v>33.4</v>
      </c>
      <c r="BY10" s="21">
        <v>74.900000000000006</v>
      </c>
      <c r="BZ10" s="23"/>
      <c r="CA10" s="21">
        <v>0</v>
      </c>
      <c r="CB10" s="21">
        <v>43.6</v>
      </c>
      <c r="CC10" s="21">
        <v>0</v>
      </c>
      <c r="CD10" s="21">
        <v>81.3</v>
      </c>
      <c r="CE10" s="21">
        <v>0</v>
      </c>
      <c r="CF10" s="21">
        <v>0.5</v>
      </c>
      <c r="CG10" s="21">
        <v>0</v>
      </c>
      <c r="CH10" s="21">
        <v>0.6</v>
      </c>
      <c r="CI10" s="21">
        <v>0</v>
      </c>
      <c r="CJ10" s="21">
        <v>31.1</v>
      </c>
      <c r="CK10" s="21">
        <v>0.2</v>
      </c>
      <c r="CL10" s="21">
        <v>-1.2</v>
      </c>
      <c r="CM10" s="21">
        <v>4.7</v>
      </c>
      <c r="CN10" s="21">
        <v>5.8</v>
      </c>
      <c r="CO10" s="21">
        <v>12.5</v>
      </c>
      <c r="CP10" s="21">
        <v>71.8</v>
      </c>
      <c r="CQ10" s="21">
        <v>33.4</v>
      </c>
      <c r="CR10" s="21">
        <v>74.900000000000006</v>
      </c>
      <c r="CS10" s="23"/>
      <c r="CT10" s="21">
        <v>0</v>
      </c>
      <c r="CU10" s="21">
        <v>43.6</v>
      </c>
      <c r="CV10" s="21">
        <v>0</v>
      </c>
      <c r="CW10" s="21">
        <v>81.099999999999994</v>
      </c>
      <c r="CX10" s="21">
        <v>0</v>
      </c>
      <c r="CY10" s="21">
        <v>0.5</v>
      </c>
      <c r="CZ10" s="21">
        <v>0</v>
      </c>
      <c r="DA10" s="21">
        <v>0.6</v>
      </c>
      <c r="DB10" s="21">
        <v>0</v>
      </c>
      <c r="DC10" s="21">
        <v>31.1</v>
      </c>
      <c r="DD10" s="21">
        <v>0.2</v>
      </c>
      <c r="DE10" s="21">
        <v>-1.2</v>
      </c>
      <c r="DF10" s="21">
        <v>4.9000000000000004</v>
      </c>
      <c r="DG10" s="21">
        <v>5.8</v>
      </c>
      <c r="DH10" s="21">
        <v>12.5</v>
      </c>
      <c r="DI10" s="21">
        <v>71.8</v>
      </c>
      <c r="DJ10" s="21">
        <v>33.4</v>
      </c>
      <c r="DK10" s="21">
        <v>74.900000000000006</v>
      </c>
      <c r="DL10" s="21"/>
      <c r="DM10" s="21">
        <v>-0.01</v>
      </c>
      <c r="DN10" s="21">
        <v>42.2</v>
      </c>
      <c r="DO10" s="21">
        <v>0</v>
      </c>
      <c r="DP10" s="21">
        <v>61.53</v>
      </c>
      <c r="DQ10" s="21">
        <v>0</v>
      </c>
      <c r="DR10" s="21">
        <v>0.42</v>
      </c>
      <c r="DS10" s="21">
        <v>0.05</v>
      </c>
      <c r="DT10" s="21">
        <v>0.04</v>
      </c>
      <c r="DU10" s="21">
        <v>0.01</v>
      </c>
      <c r="DV10" s="21">
        <v>31.1</v>
      </c>
      <c r="DW10" s="21">
        <v>0.24</v>
      </c>
      <c r="DX10" s="21">
        <v>-1.1299999999999999</v>
      </c>
      <c r="DY10" s="21">
        <v>2.99</v>
      </c>
      <c r="DZ10" s="21">
        <v>5.84</v>
      </c>
      <c r="EA10" s="21">
        <v>12.48</v>
      </c>
      <c r="EB10" s="21">
        <v>71.78</v>
      </c>
      <c r="EC10" s="21">
        <v>32.79</v>
      </c>
      <c r="ED10" s="21">
        <v>69.95</v>
      </c>
      <c r="EE10" s="23"/>
      <c r="EF10" s="21">
        <v>-0.01</v>
      </c>
      <c r="EG10" s="21">
        <v>42.18</v>
      </c>
      <c r="EH10" s="21">
        <v>0</v>
      </c>
      <c r="EI10" s="21">
        <v>61.19</v>
      </c>
      <c r="EJ10" s="21">
        <v>0</v>
      </c>
      <c r="EK10" s="21">
        <v>0.42</v>
      </c>
      <c r="EL10" s="21">
        <v>0.05</v>
      </c>
      <c r="EM10" s="21">
        <v>0.04</v>
      </c>
      <c r="EN10" s="21">
        <v>0.01</v>
      </c>
      <c r="EO10" s="21">
        <v>31.1</v>
      </c>
      <c r="EP10" s="21">
        <v>0.25</v>
      </c>
      <c r="EQ10" s="21">
        <v>-1.1399999999999999</v>
      </c>
      <c r="ER10" s="21">
        <v>2.99</v>
      </c>
      <c r="ES10" s="21">
        <v>5.84</v>
      </c>
      <c r="ET10" s="21">
        <v>12.48</v>
      </c>
      <c r="EU10" s="21">
        <v>71.78</v>
      </c>
      <c r="EV10" s="21">
        <v>33.39</v>
      </c>
      <c r="EW10" s="21">
        <v>69.7</v>
      </c>
      <c r="EX10" s="23"/>
      <c r="EY10" s="21">
        <v>-0.01</v>
      </c>
      <c r="EZ10" s="21">
        <v>42.19</v>
      </c>
      <c r="FA10" s="21">
        <v>0</v>
      </c>
      <c r="FB10" s="21">
        <v>61.27</v>
      </c>
      <c r="FC10" s="21">
        <v>0</v>
      </c>
      <c r="FD10" s="21">
        <v>0.42</v>
      </c>
      <c r="FE10" s="21">
        <v>0.05</v>
      </c>
      <c r="FF10" s="21">
        <v>0.03</v>
      </c>
      <c r="FG10" s="21">
        <v>0.01</v>
      </c>
      <c r="FH10" s="21">
        <v>31.1</v>
      </c>
      <c r="FI10" s="21">
        <v>0.23</v>
      </c>
      <c r="FJ10" s="21">
        <v>-1.1299999999999999</v>
      </c>
      <c r="FK10" s="21">
        <v>2.96</v>
      </c>
      <c r="FL10" s="21">
        <v>5.84</v>
      </c>
      <c r="FM10" s="21">
        <v>12.48</v>
      </c>
      <c r="FN10" s="21">
        <v>71.78</v>
      </c>
      <c r="FO10" s="21">
        <v>33.39</v>
      </c>
      <c r="FP10" s="21">
        <v>69.66</v>
      </c>
      <c r="FQ10" s="22"/>
    </row>
    <row r="11" spans="1:183" s="28" customFormat="1" x14ac:dyDescent="0.35">
      <c r="A11" s="26"/>
      <c r="B11" s="27">
        <v>2026</v>
      </c>
      <c r="C11" s="21">
        <v>0</v>
      </c>
      <c r="D11" s="21">
        <v>43</v>
      </c>
      <c r="E11" s="21">
        <v>0</v>
      </c>
      <c r="F11" s="21">
        <v>77.2</v>
      </c>
      <c r="G11" s="21">
        <v>0</v>
      </c>
      <c r="H11" s="21">
        <v>0</v>
      </c>
      <c r="I11" s="21">
        <v>0</v>
      </c>
      <c r="J11" s="21">
        <v>0.7</v>
      </c>
      <c r="K11" s="21">
        <v>0</v>
      </c>
      <c r="L11" s="21">
        <v>31.1</v>
      </c>
      <c r="M11" s="21">
        <v>0.3</v>
      </c>
      <c r="N11" s="21">
        <v>-1.2</v>
      </c>
      <c r="O11" s="21">
        <v>5.9</v>
      </c>
      <c r="P11" s="21">
        <v>5.9</v>
      </c>
      <c r="Q11" s="21">
        <v>14.3</v>
      </c>
      <c r="R11" s="21">
        <v>87</v>
      </c>
      <c r="S11" s="21">
        <v>34.700000000000003</v>
      </c>
      <c r="T11" s="21">
        <v>70.7</v>
      </c>
      <c r="U11" s="22"/>
      <c r="V11" s="21">
        <v>0</v>
      </c>
      <c r="W11" s="21">
        <v>42.9</v>
      </c>
      <c r="X11" s="21">
        <v>0</v>
      </c>
      <c r="Y11" s="21">
        <v>76.099999999999994</v>
      </c>
      <c r="Z11" s="21">
        <v>0</v>
      </c>
      <c r="AA11" s="21">
        <v>0</v>
      </c>
      <c r="AB11" s="21">
        <v>0</v>
      </c>
      <c r="AC11" s="21">
        <v>0.7</v>
      </c>
      <c r="AD11" s="21">
        <v>0</v>
      </c>
      <c r="AE11" s="21">
        <v>31.1</v>
      </c>
      <c r="AF11" s="21">
        <v>0.3</v>
      </c>
      <c r="AG11" s="21">
        <v>-1.2</v>
      </c>
      <c r="AH11" s="21">
        <v>5.4</v>
      </c>
      <c r="AI11" s="21">
        <v>5.9</v>
      </c>
      <c r="AJ11" s="21">
        <v>14.9</v>
      </c>
      <c r="AK11" s="21">
        <v>88.2</v>
      </c>
      <c r="AL11" s="21">
        <v>35.4</v>
      </c>
      <c r="AM11" s="21">
        <v>70.099999999999994</v>
      </c>
      <c r="AN11" s="22"/>
      <c r="AO11" s="21">
        <v>0</v>
      </c>
      <c r="AP11" s="21">
        <v>42.8</v>
      </c>
      <c r="AQ11" s="21">
        <v>0</v>
      </c>
      <c r="AR11" s="21">
        <v>75.099999999999994</v>
      </c>
      <c r="AS11" s="21">
        <v>0</v>
      </c>
      <c r="AT11" s="21">
        <v>0</v>
      </c>
      <c r="AU11" s="21">
        <v>0</v>
      </c>
      <c r="AV11" s="21">
        <v>0.7</v>
      </c>
      <c r="AW11" s="21">
        <v>0</v>
      </c>
      <c r="AX11" s="21">
        <v>31.1</v>
      </c>
      <c r="AY11" s="21">
        <v>0.3</v>
      </c>
      <c r="AZ11" s="21">
        <v>-1.2</v>
      </c>
      <c r="BA11" s="21">
        <v>5.7</v>
      </c>
      <c r="BB11" s="21">
        <v>5.9</v>
      </c>
      <c r="BC11" s="21">
        <v>15.2</v>
      </c>
      <c r="BD11" s="21">
        <v>88.9</v>
      </c>
      <c r="BE11" s="21">
        <v>35.799999999999997</v>
      </c>
      <c r="BF11" s="21">
        <v>69.400000000000006</v>
      </c>
      <c r="BG11" s="22"/>
      <c r="BH11" s="21">
        <v>0</v>
      </c>
      <c r="BI11" s="21">
        <v>43</v>
      </c>
      <c r="BJ11" s="21">
        <v>0</v>
      </c>
      <c r="BK11" s="21">
        <v>77.099999999999994</v>
      </c>
      <c r="BL11" s="21">
        <v>0</v>
      </c>
      <c r="BM11" s="21">
        <v>0</v>
      </c>
      <c r="BN11" s="21">
        <v>0</v>
      </c>
      <c r="BO11" s="21">
        <v>0.7</v>
      </c>
      <c r="BP11" s="21">
        <v>0</v>
      </c>
      <c r="BQ11" s="21">
        <v>31.1</v>
      </c>
      <c r="BR11" s="21">
        <v>0.3</v>
      </c>
      <c r="BS11" s="21">
        <v>-1.2</v>
      </c>
      <c r="BT11" s="21">
        <v>5.9</v>
      </c>
      <c r="BU11" s="21">
        <v>5.9</v>
      </c>
      <c r="BV11" s="21">
        <v>14.3</v>
      </c>
      <c r="BW11" s="21">
        <v>87</v>
      </c>
      <c r="BX11" s="21">
        <v>34.700000000000003</v>
      </c>
      <c r="BY11" s="21">
        <v>70.8</v>
      </c>
      <c r="BZ11" s="23"/>
      <c r="CA11" s="21">
        <v>0</v>
      </c>
      <c r="CB11" s="21">
        <v>42.9</v>
      </c>
      <c r="CC11" s="21">
        <v>0</v>
      </c>
      <c r="CD11" s="21">
        <v>76.099999999999994</v>
      </c>
      <c r="CE11" s="21">
        <v>0</v>
      </c>
      <c r="CF11" s="21">
        <v>0</v>
      </c>
      <c r="CG11" s="21">
        <v>0</v>
      </c>
      <c r="CH11" s="21">
        <v>0.7</v>
      </c>
      <c r="CI11" s="21">
        <v>0</v>
      </c>
      <c r="CJ11" s="21">
        <v>31.1</v>
      </c>
      <c r="CK11" s="21">
        <v>0.3</v>
      </c>
      <c r="CL11" s="21">
        <v>-1.2</v>
      </c>
      <c r="CM11" s="21">
        <v>5.6</v>
      </c>
      <c r="CN11" s="21">
        <v>5.9</v>
      </c>
      <c r="CO11" s="21">
        <v>14.9</v>
      </c>
      <c r="CP11" s="21">
        <v>88.2</v>
      </c>
      <c r="CQ11" s="21">
        <v>35.4</v>
      </c>
      <c r="CR11" s="21">
        <v>69.900000000000006</v>
      </c>
      <c r="CS11" s="23"/>
      <c r="CT11" s="21">
        <v>0</v>
      </c>
      <c r="CU11" s="21">
        <v>42.8</v>
      </c>
      <c r="CV11" s="21">
        <v>0</v>
      </c>
      <c r="CW11" s="21">
        <v>74.900000000000006</v>
      </c>
      <c r="CX11" s="21">
        <v>0</v>
      </c>
      <c r="CY11" s="21">
        <v>0</v>
      </c>
      <c r="CZ11" s="21">
        <v>0</v>
      </c>
      <c r="DA11" s="21">
        <v>0.7</v>
      </c>
      <c r="DB11" s="21">
        <v>0</v>
      </c>
      <c r="DC11" s="21">
        <v>31.1</v>
      </c>
      <c r="DD11" s="21">
        <v>0.3</v>
      </c>
      <c r="DE11" s="21">
        <v>-1.2</v>
      </c>
      <c r="DF11" s="21">
        <v>5.8</v>
      </c>
      <c r="DG11" s="21">
        <v>5.9</v>
      </c>
      <c r="DH11" s="21">
        <v>15.2</v>
      </c>
      <c r="DI11" s="21">
        <v>88.9</v>
      </c>
      <c r="DJ11" s="21">
        <v>35.799999999999997</v>
      </c>
      <c r="DK11" s="21">
        <v>69.400000000000006</v>
      </c>
      <c r="DL11" s="21"/>
      <c r="DM11" s="21">
        <v>-0.01</v>
      </c>
      <c r="DN11" s="21">
        <v>41.65</v>
      </c>
      <c r="DO11" s="21">
        <v>0</v>
      </c>
      <c r="DP11" s="21">
        <v>58.23</v>
      </c>
      <c r="DQ11" s="21">
        <v>0</v>
      </c>
      <c r="DR11" s="21">
        <v>0</v>
      </c>
      <c r="DS11" s="21">
        <v>0.05</v>
      </c>
      <c r="DT11" s="21">
        <v>0.16</v>
      </c>
      <c r="DU11" s="21">
        <v>0.01</v>
      </c>
      <c r="DV11" s="21">
        <v>31.1</v>
      </c>
      <c r="DW11" s="21">
        <v>0.23</v>
      </c>
      <c r="DX11" s="21">
        <v>-1.18</v>
      </c>
      <c r="DY11" s="21">
        <v>2.87</v>
      </c>
      <c r="DZ11" s="21">
        <v>5.89</v>
      </c>
      <c r="EA11" s="21">
        <v>12.66</v>
      </c>
      <c r="EB11" s="21">
        <v>84.78</v>
      </c>
      <c r="EC11" s="21">
        <v>32.869999999999997</v>
      </c>
      <c r="ED11" s="21">
        <v>65.52</v>
      </c>
      <c r="EE11" s="23"/>
      <c r="EF11" s="21">
        <v>-0.01</v>
      </c>
      <c r="EG11" s="21">
        <v>41.62</v>
      </c>
      <c r="EH11" s="21">
        <v>0</v>
      </c>
      <c r="EI11" s="21">
        <v>57.72</v>
      </c>
      <c r="EJ11" s="21">
        <v>0</v>
      </c>
      <c r="EK11" s="21">
        <v>0</v>
      </c>
      <c r="EL11" s="21">
        <v>0.05</v>
      </c>
      <c r="EM11" s="21">
        <v>0.16</v>
      </c>
      <c r="EN11" s="21">
        <v>0.01</v>
      </c>
      <c r="EO11" s="21">
        <v>31.1</v>
      </c>
      <c r="EP11" s="21">
        <v>0.23</v>
      </c>
      <c r="EQ11" s="21">
        <v>-1.18</v>
      </c>
      <c r="ER11" s="21">
        <v>2.95</v>
      </c>
      <c r="ES11" s="21">
        <v>5.89</v>
      </c>
      <c r="ET11" s="21">
        <v>13.04</v>
      </c>
      <c r="EU11" s="21">
        <v>84.78</v>
      </c>
      <c r="EV11" s="21">
        <v>33.21</v>
      </c>
      <c r="EW11" s="21">
        <v>65.260000000000005</v>
      </c>
      <c r="EX11" s="23"/>
      <c r="EY11" s="21">
        <v>-0.01</v>
      </c>
      <c r="EZ11" s="21">
        <v>41.51</v>
      </c>
      <c r="FA11" s="21">
        <v>0</v>
      </c>
      <c r="FB11" s="21">
        <v>57.21</v>
      </c>
      <c r="FC11" s="21">
        <v>0</v>
      </c>
      <c r="FD11" s="21">
        <v>0</v>
      </c>
      <c r="FE11" s="21">
        <v>0.05</v>
      </c>
      <c r="FF11" s="21">
        <v>0.04</v>
      </c>
      <c r="FG11" s="21">
        <v>0.01</v>
      </c>
      <c r="FH11" s="21">
        <v>31.1</v>
      </c>
      <c r="FI11" s="21">
        <v>0.24</v>
      </c>
      <c r="FJ11" s="21">
        <v>-1.18</v>
      </c>
      <c r="FK11" s="21">
        <v>2.94</v>
      </c>
      <c r="FL11" s="21">
        <v>5.89</v>
      </c>
      <c r="FM11" s="21">
        <v>13.52</v>
      </c>
      <c r="FN11" s="21">
        <v>84.79</v>
      </c>
      <c r="FO11" s="21">
        <v>34.07</v>
      </c>
      <c r="FP11" s="21">
        <v>64.650000000000006</v>
      </c>
      <c r="FQ11" s="22"/>
    </row>
    <row r="12" spans="1:183" s="28" customFormat="1" x14ac:dyDescent="0.35">
      <c r="A12" s="26"/>
      <c r="B12" s="27">
        <v>2027</v>
      </c>
      <c r="C12" s="21">
        <v>0</v>
      </c>
      <c r="D12" s="21">
        <v>33.5</v>
      </c>
      <c r="E12" s="21">
        <v>0</v>
      </c>
      <c r="F12" s="21">
        <v>62.1</v>
      </c>
      <c r="G12" s="21">
        <v>0</v>
      </c>
      <c r="H12" s="21">
        <v>0</v>
      </c>
      <c r="I12" s="21">
        <v>0</v>
      </c>
      <c r="J12" s="21">
        <v>0.9</v>
      </c>
      <c r="K12" s="21">
        <v>0</v>
      </c>
      <c r="L12" s="21">
        <v>57.4</v>
      </c>
      <c r="M12" s="21">
        <v>0.4</v>
      </c>
      <c r="N12" s="21">
        <v>-1.4</v>
      </c>
      <c r="O12" s="21">
        <v>5.7</v>
      </c>
      <c r="P12" s="21">
        <v>5.9</v>
      </c>
      <c r="Q12" s="21">
        <v>16.2</v>
      </c>
      <c r="R12" s="21">
        <v>101</v>
      </c>
      <c r="S12" s="21">
        <v>35.799999999999997</v>
      </c>
      <c r="T12" s="21">
        <v>64.099999999999994</v>
      </c>
      <c r="U12" s="22"/>
      <c r="V12" s="21">
        <v>0</v>
      </c>
      <c r="W12" s="21">
        <v>33.200000000000003</v>
      </c>
      <c r="X12" s="21">
        <v>0</v>
      </c>
      <c r="Y12" s="21">
        <v>60.1</v>
      </c>
      <c r="Z12" s="21">
        <v>0</v>
      </c>
      <c r="AA12" s="21">
        <v>0</v>
      </c>
      <c r="AB12" s="21">
        <v>0</v>
      </c>
      <c r="AC12" s="21">
        <v>0.9</v>
      </c>
      <c r="AD12" s="21">
        <v>0</v>
      </c>
      <c r="AE12" s="21">
        <v>57.4</v>
      </c>
      <c r="AF12" s="21">
        <v>0.4</v>
      </c>
      <c r="AG12" s="21">
        <v>-1.4</v>
      </c>
      <c r="AH12" s="21">
        <v>5.2</v>
      </c>
      <c r="AI12" s="21">
        <v>5.9</v>
      </c>
      <c r="AJ12" s="21">
        <v>17.3</v>
      </c>
      <c r="AK12" s="21">
        <v>103.3</v>
      </c>
      <c r="AL12" s="21">
        <v>37.200000000000003</v>
      </c>
      <c r="AM12" s="21">
        <v>62.3</v>
      </c>
      <c r="AN12" s="22"/>
      <c r="AO12" s="21">
        <v>0</v>
      </c>
      <c r="AP12" s="21">
        <v>33.1</v>
      </c>
      <c r="AQ12" s="21">
        <v>0</v>
      </c>
      <c r="AR12" s="21">
        <v>58.7</v>
      </c>
      <c r="AS12" s="21">
        <v>0</v>
      </c>
      <c r="AT12" s="21">
        <v>0</v>
      </c>
      <c r="AU12" s="21">
        <v>0</v>
      </c>
      <c r="AV12" s="21">
        <v>0.9</v>
      </c>
      <c r="AW12" s="21">
        <v>0</v>
      </c>
      <c r="AX12" s="21">
        <v>57.4</v>
      </c>
      <c r="AY12" s="21">
        <v>0.4</v>
      </c>
      <c r="AZ12" s="21">
        <v>-1.4</v>
      </c>
      <c r="BA12" s="21">
        <v>5.4</v>
      </c>
      <c r="BB12" s="21">
        <v>5.9</v>
      </c>
      <c r="BC12" s="21">
        <v>17.899999999999999</v>
      </c>
      <c r="BD12" s="21">
        <v>104.6</v>
      </c>
      <c r="BE12" s="21">
        <v>37.9</v>
      </c>
      <c r="BF12" s="21">
        <v>60.8</v>
      </c>
      <c r="BG12" s="22"/>
      <c r="BH12" s="21">
        <v>-0.1</v>
      </c>
      <c r="BI12" s="21">
        <v>33.5</v>
      </c>
      <c r="BJ12" s="21">
        <v>0</v>
      </c>
      <c r="BK12" s="21">
        <v>62</v>
      </c>
      <c r="BL12" s="21">
        <v>0</v>
      </c>
      <c r="BM12" s="21">
        <v>0</v>
      </c>
      <c r="BN12" s="21">
        <v>0</v>
      </c>
      <c r="BO12" s="21">
        <v>0.9</v>
      </c>
      <c r="BP12" s="21">
        <v>0</v>
      </c>
      <c r="BQ12" s="21">
        <v>57.4</v>
      </c>
      <c r="BR12" s="21">
        <v>0.4</v>
      </c>
      <c r="BS12" s="21">
        <v>-1.4</v>
      </c>
      <c r="BT12" s="21">
        <v>5.7</v>
      </c>
      <c r="BU12" s="21">
        <v>5.9</v>
      </c>
      <c r="BV12" s="21">
        <v>16.2</v>
      </c>
      <c r="BW12" s="21">
        <v>101</v>
      </c>
      <c r="BX12" s="21">
        <v>35.799999999999997</v>
      </c>
      <c r="BY12" s="21">
        <v>64.3</v>
      </c>
      <c r="BZ12" s="23"/>
      <c r="CA12" s="21">
        <v>0</v>
      </c>
      <c r="CB12" s="21">
        <v>33.200000000000003</v>
      </c>
      <c r="CC12" s="21">
        <v>0</v>
      </c>
      <c r="CD12" s="21">
        <v>60.1</v>
      </c>
      <c r="CE12" s="21">
        <v>0</v>
      </c>
      <c r="CF12" s="21">
        <v>0</v>
      </c>
      <c r="CG12" s="21">
        <v>0</v>
      </c>
      <c r="CH12" s="21">
        <v>0.9</v>
      </c>
      <c r="CI12" s="21">
        <v>0</v>
      </c>
      <c r="CJ12" s="21">
        <v>57.4</v>
      </c>
      <c r="CK12" s="21">
        <v>0.4</v>
      </c>
      <c r="CL12" s="21">
        <v>-1.4</v>
      </c>
      <c r="CM12" s="21">
        <v>5.4</v>
      </c>
      <c r="CN12" s="21">
        <v>5.9</v>
      </c>
      <c r="CO12" s="21">
        <v>17.3</v>
      </c>
      <c r="CP12" s="21">
        <v>103.2</v>
      </c>
      <c r="CQ12" s="21">
        <v>37.200000000000003</v>
      </c>
      <c r="CR12" s="21">
        <v>62</v>
      </c>
      <c r="CS12" s="23"/>
      <c r="CT12" s="21">
        <v>0</v>
      </c>
      <c r="CU12" s="21">
        <v>33.1</v>
      </c>
      <c r="CV12" s="21">
        <v>0</v>
      </c>
      <c r="CW12" s="21">
        <v>58</v>
      </c>
      <c r="CX12" s="21">
        <v>0</v>
      </c>
      <c r="CY12" s="21">
        <v>0</v>
      </c>
      <c r="CZ12" s="21">
        <v>0</v>
      </c>
      <c r="DA12" s="21">
        <v>0.9</v>
      </c>
      <c r="DB12" s="21">
        <v>0</v>
      </c>
      <c r="DC12" s="21">
        <v>57.4</v>
      </c>
      <c r="DD12" s="21">
        <v>0.4</v>
      </c>
      <c r="DE12" s="21">
        <v>-1.4</v>
      </c>
      <c r="DF12" s="21">
        <v>5.9</v>
      </c>
      <c r="DG12" s="21">
        <v>5.9</v>
      </c>
      <c r="DH12" s="21">
        <v>17.899999999999999</v>
      </c>
      <c r="DI12" s="21">
        <v>104.6</v>
      </c>
      <c r="DJ12" s="21">
        <v>37.9</v>
      </c>
      <c r="DK12" s="21">
        <v>61</v>
      </c>
      <c r="DL12" s="21"/>
      <c r="DM12" s="21">
        <v>-0.01</v>
      </c>
      <c r="DN12" s="21">
        <v>32.67</v>
      </c>
      <c r="DO12" s="21">
        <v>0</v>
      </c>
      <c r="DP12" s="21">
        <v>44.28</v>
      </c>
      <c r="DQ12" s="21">
        <v>0</v>
      </c>
      <c r="DR12" s="21">
        <v>0</v>
      </c>
      <c r="DS12" s="21">
        <v>0.02</v>
      </c>
      <c r="DT12" s="21">
        <v>0.28000000000000003</v>
      </c>
      <c r="DU12" s="21">
        <v>0</v>
      </c>
      <c r="DV12" s="21">
        <v>57.43</v>
      </c>
      <c r="DW12" s="21">
        <v>0.19</v>
      </c>
      <c r="DX12" s="21">
        <v>-1.3</v>
      </c>
      <c r="DY12" s="21">
        <v>2.8</v>
      </c>
      <c r="DZ12" s="21">
        <v>5.89</v>
      </c>
      <c r="EA12" s="21">
        <v>12.83</v>
      </c>
      <c r="EB12" s="21">
        <v>96.54</v>
      </c>
      <c r="EC12" s="21">
        <v>32.75</v>
      </c>
      <c r="ED12" s="21">
        <v>56.82</v>
      </c>
      <c r="EE12" s="23"/>
      <c r="EF12" s="21">
        <v>-0.01</v>
      </c>
      <c r="EG12" s="21">
        <v>32.64</v>
      </c>
      <c r="EH12" s="21">
        <v>0</v>
      </c>
      <c r="EI12" s="21">
        <v>43.68</v>
      </c>
      <c r="EJ12" s="21">
        <v>0</v>
      </c>
      <c r="EK12" s="21">
        <v>0.01</v>
      </c>
      <c r="EL12" s="21">
        <v>0.02</v>
      </c>
      <c r="EM12" s="21">
        <v>0.28999999999999998</v>
      </c>
      <c r="EN12" s="21">
        <v>0</v>
      </c>
      <c r="EO12" s="21">
        <v>57.43</v>
      </c>
      <c r="EP12" s="21">
        <v>0.18</v>
      </c>
      <c r="EQ12" s="21">
        <v>-1.31</v>
      </c>
      <c r="ER12" s="21">
        <v>2.86</v>
      </c>
      <c r="ES12" s="21">
        <v>5.89</v>
      </c>
      <c r="ET12" s="21">
        <v>13.6</v>
      </c>
      <c r="EU12" s="21">
        <v>96.54</v>
      </c>
      <c r="EV12" s="21">
        <v>32.96</v>
      </c>
      <c r="EW12" s="21">
        <v>56.42</v>
      </c>
      <c r="EX12" s="23"/>
      <c r="EY12" s="21">
        <v>-0.01</v>
      </c>
      <c r="EZ12" s="21">
        <v>32.47</v>
      </c>
      <c r="FA12" s="21">
        <v>0</v>
      </c>
      <c r="FB12" s="21">
        <v>42.96</v>
      </c>
      <c r="FC12" s="21">
        <v>0</v>
      </c>
      <c r="FD12" s="21">
        <v>0</v>
      </c>
      <c r="FE12" s="21">
        <v>0.02</v>
      </c>
      <c r="FF12" s="21">
        <v>0.14000000000000001</v>
      </c>
      <c r="FG12" s="21">
        <v>0</v>
      </c>
      <c r="FH12" s="21">
        <v>57.43</v>
      </c>
      <c r="FI12" s="21">
        <v>0.17</v>
      </c>
      <c r="FJ12" s="21">
        <v>-1.31</v>
      </c>
      <c r="FK12" s="21">
        <v>2.77</v>
      </c>
      <c r="FL12" s="21">
        <v>5.89</v>
      </c>
      <c r="FM12" s="21">
        <v>14.57</v>
      </c>
      <c r="FN12" s="21">
        <v>96.57</v>
      </c>
      <c r="FO12" s="21">
        <v>34.520000000000003</v>
      </c>
      <c r="FP12" s="21">
        <v>55</v>
      </c>
      <c r="FQ12" s="22"/>
    </row>
    <row r="13" spans="1:183" s="28" customFormat="1" x14ac:dyDescent="0.35">
      <c r="A13" s="26"/>
      <c r="B13" s="27">
        <v>2028</v>
      </c>
      <c r="C13" s="21">
        <v>-0.1</v>
      </c>
      <c r="D13" s="21">
        <v>1.7</v>
      </c>
      <c r="E13" s="21">
        <v>0</v>
      </c>
      <c r="F13" s="21">
        <v>84.3</v>
      </c>
      <c r="G13" s="21">
        <v>0</v>
      </c>
      <c r="H13" s="21">
        <v>0</v>
      </c>
      <c r="I13" s="21">
        <v>0</v>
      </c>
      <c r="J13" s="21">
        <v>0.9</v>
      </c>
      <c r="K13" s="21">
        <v>0</v>
      </c>
      <c r="L13" s="21">
        <v>50.5</v>
      </c>
      <c r="M13" s="21">
        <v>0.7</v>
      </c>
      <c r="N13" s="21">
        <v>-1.4</v>
      </c>
      <c r="O13" s="21">
        <v>7.6</v>
      </c>
      <c r="P13" s="21">
        <v>6</v>
      </c>
      <c r="Q13" s="21">
        <v>18.2</v>
      </c>
      <c r="R13" s="21">
        <v>114.2</v>
      </c>
      <c r="S13" s="21">
        <v>37.299999999999997</v>
      </c>
      <c r="T13" s="21">
        <v>73.2</v>
      </c>
      <c r="U13" s="22"/>
      <c r="V13" s="21">
        <v>-0.2</v>
      </c>
      <c r="W13" s="21">
        <v>1.6</v>
      </c>
      <c r="X13" s="21">
        <v>0</v>
      </c>
      <c r="Y13" s="21">
        <v>80.5</v>
      </c>
      <c r="Z13" s="21">
        <v>0</v>
      </c>
      <c r="AA13" s="21">
        <v>0</v>
      </c>
      <c r="AB13" s="21">
        <v>0</v>
      </c>
      <c r="AC13" s="21">
        <v>0.9</v>
      </c>
      <c r="AD13" s="21">
        <v>0</v>
      </c>
      <c r="AE13" s="21">
        <v>50.5</v>
      </c>
      <c r="AF13" s="21">
        <v>0.7</v>
      </c>
      <c r="AG13" s="21">
        <v>-1.4</v>
      </c>
      <c r="AH13" s="21">
        <v>6.9</v>
      </c>
      <c r="AI13" s="21">
        <v>6</v>
      </c>
      <c r="AJ13" s="21">
        <v>19.8</v>
      </c>
      <c r="AK13" s="21">
        <v>117.7</v>
      </c>
      <c r="AL13" s="21">
        <v>39.4</v>
      </c>
      <c r="AM13" s="21">
        <v>70.7</v>
      </c>
      <c r="AN13" s="22"/>
      <c r="AO13" s="21">
        <v>-0.1</v>
      </c>
      <c r="AP13" s="21">
        <v>1.6</v>
      </c>
      <c r="AQ13" s="21">
        <v>0</v>
      </c>
      <c r="AR13" s="21">
        <v>78.099999999999994</v>
      </c>
      <c r="AS13" s="21">
        <v>0</v>
      </c>
      <c r="AT13" s="21">
        <v>0</v>
      </c>
      <c r="AU13" s="21">
        <v>0</v>
      </c>
      <c r="AV13" s="21">
        <v>0.9</v>
      </c>
      <c r="AW13" s="21">
        <v>0</v>
      </c>
      <c r="AX13" s="21">
        <v>50.5</v>
      </c>
      <c r="AY13" s="21">
        <v>0.6</v>
      </c>
      <c r="AZ13" s="21">
        <v>-1.4</v>
      </c>
      <c r="BA13" s="21">
        <v>7.1</v>
      </c>
      <c r="BB13" s="21">
        <v>6</v>
      </c>
      <c r="BC13" s="21">
        <v>20.7</v>
      </c>
      <c r="BD13" s="21">
        <v>119.7</v>
      </c>
      <c r="BE13" s="21">
        <v>40.5</v>
      </c>
      <c r="BF13" s="21">
        <v>68.8</v>
      </c>
      <c r="BG13" s="22"/>
      <c r="BH13" s="21">
        <v>-0.1</v>
      </c>
      <c r="BI13" s="21">
        <v>1.7</v>
      </c>
      <c r="BJ13" s="21">
        <v>0</v>
      </c>
      <c r="BK13" s="21">
        <v>84.2</v>
      </c>
      <c r="BL13" s="21">
        <v>0</v>
      </c>
      <c r="BM13" s="21">
        <v>0</v>
      </c>
      <c r="BN13" s="21">
        <v>0</v>
      </c>
      <c r="BO13" s="21">
        <v>0.9</v>
      </c>
      <c r="BP13" s="21">
        <v>0</v>
      </c>
      <c r="BQ13" s="21">
        <v>50.5</v>
      </c>
      <c r="BR13" s="21">
        <v>0.7</v>
      </c>
      <c r="BS13" s="21">
        <v>-1.4</v>
      </c>
      <c r="BT13" s="21">
        <v>7.6</v>
      </c>
      <c r="BU13" s="21">
        <v>6</v>
      </c>
      <c r="BV13" s="21">
        <v>18.2</v>
      </c>
      <c r="BW13" s="21">
        <v>114.2</v>
      </c>
      <c r="BX13" s="21">
        <v>37.299999999999997</v>
      </c>
      <c r="BY13" s="21">
        <v>73.3</v>
      </c>
      <c r="BZ13" s="23"/>
      <c r="CA13" s="21">
        <v>-0.1</v>
      </c>
      <c r="CB13" s="21">
        <v>1.6</v>
      </c>
      <c r="CC13" s="21">
        <v>0</v>
      </c>
      <c r="CD13" s="21">
        <v>79.8</v>
      </c>
      <c r="CE13" s="21">
        <v>0</v>
      </c>
      <c r="CF13" s="21">
        <v>0</v>
      </c>
      <c r="CG13" s="21">
        <v>0</v>
      </c>
      <c r="CH13" s="21">
        <v>0.9</v>
      </c>
      <c r="CI13" s="21">
        <v>0</v>
      </c>
      <c r="CJ13" s="21">
        <v>50.5</v>
      </c>
      <c r="CK13" s="21">
        <v>0.7</v>
      </c>
      <c r="CL13" s="21">
        <v>-1.4</v>
      </c>
      <c r="CM13" s="21">
        <v>7.5</v>
      </c>
      <c r="CN13" s="21">
        <v>6</v>
      </c>
      <c r="CO13" s="21">
        <v>19.8</v>
      </c>
      <c r="CP13" s="21">
        <v>117.6</v>
      </c>
      <c r="CQ13" s="21">
        <v>39.4</v>
      </c>
      <c r="CR13" s="21">
        <v>70.8</v>
      </c>
      <c r="CS13" s="23"/>
      <c r="CT13" s="21">
        <v>-0.1</v>
      </c>
      <c r="CU13" s="21">
        <v>1.6</v>
      </c>
      <c r="CV13" s="21">
        <v>0</v>
      </c>
      <c r="CW13" s="21">
        <v>77.3</v>
      </c>
      <c r="CX13" s="21">
        <v>0</v>
      </c>
      <c r="CY13" s="21">
        <v>0</v>
      </c>
      <c r="CZ13" s="21">
        <v>0</v>
      </c>
      <c r="DA13" s="21">
        <v>0.9</v>
      </c>
      <c r="DB13" s="21">
        <v>0</v>
      </c>
      <c r="DC13" s="21">
        <v>50.5</v>
      </c>
      <c r="DD13" s="21">
        <v>0.7</v>
      </c>
      <c r="DE13" s="21">
        <v>-1.4</v>
      </c>
      <c r="DF13" s="21">
        <v>7.6</v>
      </c>
      <c r="DG13" s="21">
        <v>6</v>
      </c>
      <c r="DH13" s="21">
        <v>20.7</v>
      </c>
      <c r="DI13" s="21">
        <v>119.8</v>
      </c>
      <c r="DJ13" s="21">
        <v>40.5</v>
      </c>
      <c r="DK13" s="21">
        <v>69.099999999999994</v>
      </c>
      <c r="DL13" s="21"/>
      <c r="DM13" s="21">
        <v>-0.01</v>
      </c>
      <c r="DN13" s="21">
        <v>1.64</v>
      </c>
      <c r="DO13" s="21">
        <v>0</v>
      </c>
      <c r="DP13" s="21">
        <v>63.1</v>
      </c>
      <c r="DQ13" s="21">
        <v>0</v>
      </c>
      <c r="DR13" s="21">
        <v>0.01</v>
      </c>
      <c r="DS13" s="21">
        <v>0.05</v>
      </c>
      <c r="DT13" s="21">
        <v>0.57999999999999996</v>
      </c>
      <c r="DU13" s="21">
        <v>0.01</v>
      </c>
      <c r="DV13" s="21">
        <v>50.47</v>
      </c>
      <c r="DW13" s="21">
        <v>0.36</v>
      </c>
      <c r="DX13" s="21">
        <v>-1.29</v>
      </c>
      <c r="DY13" s="21">
        <v>4.2</v>
      </c>
      <c r="DZ13" s="21">
        <v>5.99</v>
      </c>
      <c r="EA13" s="21">
        <v>13.08</v>
      </c>
      <c r="EB13" s="21">
        <v>107.43</v>
      </c>
      <c r="EC13" s="21">
        <v>32.9</v>
      </c>
      <c r="ED13" s="21">
        <v>68.209999999999994</v>
      </c>
      <c r="EE13" s="23"/>
      <c r="EF13" s="21">
        <v>-0.01</v>
      </c>
      <c r="EG13" s="21">
        <v>1.64</v>
      </c>
      <c r="EH13" s="21">
        <v>0</v>
      </c>
      <c r="EI13" s="21">
        <v>62.09</v>
      </c>
      <c r="EJ13" s="21">
        <v>0</v>
      </c>
      <c r="EK13" s="21">
        <v>0.01</v>
      </c>
      <c r="EL13" s="21">
        <v>0.05</v>
      </c>
      <c r="EM13" s="21">
        <v>0.6</v>
      </c>
      <c r="EN13" s="21">
        <v>0.01</v>
      </c>
      <c r="EO13" s="21">
        <v>50.47</v>
      </c>
      <c r="EP13" s="21">
        <v>0.36</v>
      </c>
      <c r="EQ13" s="21">
        <v>-1.3</v>
      </c>
      <c r="ER13" s="21">
        <v>4.29</v>
      </c>
      <c r="ES13" s="21">
        <v>5.99</v>
      </c>
      <c r="ET13" s="21">
        <v>14.23</v>
      </c>
      <c r="EU13" s="21">
        <v>107.43</v>
      </c>
      <c r="EV13" s="21">
        <v>33.04</v>
      </c>
      <c r="EW13" s="21">
        <v>67.83</v>
      </c>
      <c r="EX13" s="23"/>
      <c r="EY13" s="21">
        <v>-0.02</v>
      </c>
      <c r="EZ13" s="21">
        <v>1.62</v>
      </c>
      <c r="FA13" s="21">
        <v>0</v>
      </c>
      <c r="FB13" s="21">
        <v>60.37</v>
      </c>
      <c r="FC13" s="21">
        <v>0</v>
      </c>
      <c r="FD13" s="21">
        <v>0.01</v>
      </c>
      <c r="FE13" s="21">
        <v>0.06</v>
      </c>
      <c r="FF13" s="21">
        <v>0.45</v>
      </c>
      <c r="FG13" s="21">
        <v>0.01</v>
      </c>
      <c r="FH13" s="21">
        <v>50.42</v>
      </c>
      <c r="FI13" s="21">
        <v>0.35</v>
      </c>
      <c r="FJ13" s="21">
        <v>-1.31</v>
      </c>
      <c r="FK13" s="21">
        <v>4.13</v>
      </c>
      <c r="FL13" s="21">
        <v>5.99</v>
      </c>
      <c r="FM13" s="21">
        <v>15.69</v>
      </c>
      <c r="FN13" s="21">
        <v>107.48</v>
      </c>
      <c r="FO13" s="21">
        <v>35.299999999999997</v>
      </c>
      <c r="FP13" s="21">
        <v>66.17</v>
      </c>
      <c r="FQ13" s="22"/>
    </row>
    <row r="14" spans="1:183" s="28" customFormat="1" x14ac:dyDescent="0.35">
      <c r="A14" s="26"/>
      <c r="B14" s="27">
        <v>2029</v>
      </c>
      <c r="C14" s="21">
        <v>-0.2</v>
      </c>
      <c r="D14" s="21">
        <v>1.6</v>
      </c>
      <c r="E14" s="21">
        <v>0</v>
      </c>
      <c r="F14" s="21">
        <v>82.8</v>
      </c>
      <c r="G14" s="21">
        <v>0</v>
      </c>
      <c r="H14" s="21">
        <v>0</v>
      </c>
      <c r="I14" s="21">
        <v>0</v>
      </c>
      <c r="J14" s="21">
        <v>1.1000000000000001</v>
      </c>
      <c r="K14" s="21">
        <v>0</v>
      </c>
      <c r="L14" s="21">
        <v>50.3</v>
      </c>
      <c r="M14" s="21">
        <v>0.9</v>
      </c>
      <c r="N14" s="21">
        <v>-1.4</v>
      </c>
      <c r="O14" s="21">
        <v>9.6999999999999993</v>
      </c>
      <c r="P14" s="21">
        <v>6.1</v>
      </c>
      <c r="Q14" s="21">
        <v>20</v>
      </c>
      <c r="R14" s="21">
        <v>126</v>
      </c>
      <c r="S14" s="21">
        <v>38.4</v>
      </c>
      <c r="T14" s="21">
        <v>70.8</v>
      </c>
      <c r="U14" s="22"/>
      <c r="V14" s="21">
        <v>-0.2</v>
      </c>
      <c r="W14" s="21">
        <v>1.6</v>
      </c>
      <c r="X14" s="21">
        <v>0</v>
      </c>
      <c r="Y14" s="21">
        <v>78.099999999999994</v>
      </c>
      <c r="Z14" s="21">
        <v>0</v>
      </c>
      <c r="AA14" s="21">
        <v>0</v>
      </c>
      <c r="AB14" s="21">
        <v>0</v>
      </c>
      <c r="AC14" s="21">
        <v>1.1000000000000001</v>
      </c>
      <c r="AD14" s="21">
        <v>0</v>
      </c>
      <c r="AE14" s="21">
        <v>50.3</v>
      </c>
      <c r="AF14" s="21">
        <v>0.8</v>
      </c>
      <c r="AG14" s="21">
        <v>-1.4</v>
      </c>
      <c r="AH14" s="21">
        <v>8.8000000000000007</v>
      </c>
      <c r="AI14" s="21">
        <v>6.1</v>
      </c>
      <c r="AJ14" s="21">
        <v>22.2</v>
      </c>
      <c r="AK14" s="21">
        <v>130.5</v>
      </c>
      <c r="AL14" s="21">
        <v>41.1</v>
      </c>
      <c r="AM14" s="21">
        <v>67.099999999999994</v>
      </c>
      <c r="AN14" s="22"/>
      <c r="AO14" s="21">
        <v>-0.2</v>
      </c>
      <c r="AP14" s="21">
        <v>1.6</v>
      </c>
      <c r="AQ14" s="21">
        <v>0</v>
      </c>
      <c r="AR14" s="21">
        <v>75.3</v>
      </c>
      <c r="AS14" s="21">
        <v>0</v>
      </c>
      <c r="AT14" s="21">
        <v>0</v>
      </c>
      <c r="AU14" s="21">
        <v>0</v>
      </c>
      <c r="AV14" s="21">
        <v>1</v>
      </c>
      <c r="AW14" s="21">
        <v>0</v>
      </c>
      <c r="AX14" s="21">
        <v>50.3</v>
      </c>
      <c r="AY14" s="21">
        <v>0.8</v>
      </c>
      <c r="AZ14" s="21">
        <v>-1.4</v>
      </c>
      <c r="BA14" s="21">
        <v>8.6999999999999993</v>
      </c>
      <c r="BB14" s="21">
        <v>6</v>
      </c>
      <c r="BC14" s="21">
        <v>23.4</v>
      </c>
      <c r="BD14" s="21">
        <v>133.30000000000001</v>
      </c>
      <c r="BE14" s="21">
        <v>42.7</v>
      </c>
      <c r="BF14" s="21">
        <v>64.599999999999994</v>
      </c>
      <c r="BG14" s="22"/>
      <c r="BH14" s="21">
        <v>-0.2</v>
      </c>
      <c r="BI14" s="21">
        <v>1.6</v>
      </c>
      <c r="BJ14" s="21">
        <v>0</v>
      </c>
      <c r="BK14" s="21">
        <v>82.8</v>
      </c>
      <c r="BL14" s="21">
        <v>0</v>
      </c>
      <c r="BM14" s="21">
        <v>0</v>
      </c>
      <c r="BN14" s="21">
        <v>0</v>
      </c>
      <c r="BO14" s="21">
        <v>1.1000000000000001</v>
      </c>
      <c r="BP14" s="21">
        <v>0</v>
      </c>
      <c r="BQ14" s="21">
        <v>50.3</v>
      </c>
      <c r="BR14" s="21">
        <v>0.9</v>
      </c>
      <c r="BS14" s="21">
        <v>-1.4</v>
      </c>
      <c r="BT14" s="21">
        <v>9.6999999999999993</v>
      </c>
      <c r="BU14" s="21">
        <v>6.1</v>
      </c>
      <c r="BV14" s="21">
        <v>20</v>
      </c>
      <c r="BW14" s="21">
        <v>126</v>
      </c>
      <c r="BX14" s="21">
        <v>38.4</v>
      </c>
      <c r="BY14" s="21">
        <v>70.900000000000006</v>
      </c>
      <c r="BZ14" s="23"/>
      <c r="CA14" s="21">
        <v>-0.2</v>
      </c>
      <c r="CB14" s="21">
        <v>1.6</v>
      </c>
      <c r="CC14" s="21">
        <v>0</v>
      </c>
      <c r="CD14" s="21">
        <v>77.3</v>
      </c>
      <c r="CE14" s="21">
        <v>0</v>
      </c>
      <c r="CF14" s="21">
        <v>0</v>
      </c>
      <c r="CG14" s="21">
        <v>0</v>
      </c>
      <c r="CH14" s="21">
        <v>1.1000000000000001</v>
      </c>
      <c r="CI14" s="21">
        <v>0</v>
      </c>
      <c r="CJ14" s="21">
        <v>50.3</v>
      </c>
      <c r="CK14" s="21">
        <v>0.9</v>
      </c>
      <c r="CL14" s="21">
        <v>-1.4</v>
      </c>
      <c r="CM14" s="21">
        <v>9.4</v>
      </c>
      <c r="CN14" s="21">
        <v>6.1</v>
      </c>
      <c r="CO14" s="21">
        <v>22.2</v>
      </c>
      <c r="CP14" s="21">
        <v>130.5</v>
      </c>
      <c r="CQ14" s="21">
        <v>41.1</v>
      </c>
      <c r="CR14" s="21">
        <v>67.3</v>
      </c>
      <c r="CS14" s="23"/>
      <c r="CT14" s="21">
        <v>-0.2</v>
      </c>
      <c r="CU14" s="21">
        <v>1.6</v>
      </c>
      <c r="CV14" s="21">
        <v>0</v>
      </c>
      <c r="CW14" s="21">
        <v>75.900000000000006</v>
      </c>
      <c r="CX14" s="21">
        <v>0</v>
      </c>
      <c r="CY14" s="21">
        <v>0</v>
      </c>
      <c r="CZ14" s="21">
        <v>0</v>
      </c>
      <c r="DA14" s="21">
        <v>1</v>
      </c>
      <c r="DB14" s="21">
        <v>0</v>
      </c>
      <c r="DC14" s="21">
        <v>50.3</v>
      </c>
      <c r="DD14" s="21">
        <v>0.7</v>
      </c>
      <c r="DE14" s="21">
        <v>-1.4</v>
      </c>
      <c r="DF14" s="21">
        <v>8.6999999999999993</v>
      </c>
      <c r="DG14" s="21">
        <v>6</v>
      </c>
      <c r="DH14" s="21">
        <v>23.4</v>
      </c>
      <c r="DI14" s="21">
        <v>133.30000000000001</v>
      </c>
      <c r="DJ14" s="21">
        <v>42.7</v>
      </c>
      <c r="DK14" s="21">
        <v>64.099999999999994</v>
      </c>
      <c r="DL14" s="21"/>
      <c r="DM14" s="21">
        <v>-0.01</v>
      </c>
      <c r="DN14" s="21">
        <v>1.64</v>
      </c>
      <c r="DO14" s="21">
        <v>0</v>
      </c>
      <c r="DP14" s="21">
        <v>63.16</v>
      </c>
      <c r="DQ14" s="21">
        <v>0</v>
      </c>
      <c r="DR14" s="21">
        <v>0.01</v>
      </c>
      <c r="DS14" s="21">
        <v>0.05</v>
      </c>
      <c r="DT14" s="21">
        <v>0.8</v>
      </c>
      <c r="DU14" s="21">
        <v>0.01</v>
      </c>
      <c r="DV14" s="21">
        <v>50.32</v>
      </c>
      <c r="DW14" s="21">
        <v>0.42</v>
      </c>
      <c r="DX14" s="21">
        <v>-1.28</v>
      </c>
      <c r="DY14" s="21">
        <v>4.84</v>
      </c>
      <c r="DZ14" s="21">
        <v>6.04</v>
      </c>
      <c r="EA14" s="21">
        <v>13.17</v>
      </c>
      <c r="EB14" s="21">
        <v>116.93</v>
      </c>
      <c r="EC14" s="21">
        <v>32.74</v>
      </c>
      <c r="ED14" s="21">
        <v>65.27</v>
      </c>
      <c r="EE14" s="23"/>
      <c r="EF14" s="21">
        <v>-0.01</v>
      </c>
      <c r="EG14" s="21">
        <v>1.63</v>
      </c>
      <c r="EH14" s="21">
        <v>0</v>
      </c>
      <c r="EI14" s="21">
        <v>62.2</v>
      </c>
      <c r="EJ14" s="21">
        <v>0</v>
      </c>
      <c r="EK14" s="21">
        <v>0.01</v>
      </c>
      <c r="EL14" s="21">
        <v>0.05</v>
      </c>
      <c r="EM14" s="21">
        <v>0.8</v>
      </c>
      <c r="EN14" s="21">
        <v>0.01</v>
      </c>
      <c r="EO14" s="21">
        <v>50.33</v>
      </c>
      <c r="EP14" s="21">
        <v>0.41</v>
      </c>
      <c r="EQ14" s="21">
        <v>-1.28</v>
      </c>
      <c r="ER14" s="21">
        <v>4.83</v>
      </c>
      <c r="ES14" s="21">
        <v>6.03</v>
      </c>
      <c r="ET14" s="21">
        <v>14.72</v>
      </c>
      <c r="EU14" s="21">
        <v>116.93</v>
      </c>
      <c r="EV14" s="21">
        <v>32.79</v>
      </c>
      <c r="EW14" s="21">
        <v>64.67</v>
      </c>
      <c r="EX14" s="23"/>
      <c r="EY14" s="21">
        <v>-0.01</v>
      </c>
      <c r="EZ14" s="21">
        <v>1.59</v>
      </c>
      <c r="FA14" s="21">
        <v>0</v>
      </c>
      <c r="FB14" s="21">
        <v>60.02</v>
      </c>
      <c r="FC14" s="21">
        <v>0</v>
      </c>
      <c r="FD14" s="21">
        <v>0.01</v>
      </c>
      <c r="FE14" s="21">
        <v>0.05</v>
      </c>
      <c r="FF14" s="21">
        <v>0.63</v>
      </c>
      <c r="FG14" s="21">
        <v>0.01</v>
      </c>
      <c r="FH14" s="21">
        <v>50.23</v>
      </c>
      <c r="FI14" s="21">
        <v>0.38</v>
      </c>
      <c r="FJ14" s="21">
        <v>-1.3</v>
      </c>
      <c r="FK14" s="21">
        <v>4.57</v>
      </c>
      <c r="FL14" s="21">
        <v>6.03</v>
      </c>
      <c r="FM14" s="21">
        <v>16.66</v>
      </c>
      <c r="FN14" s="21">
        <v>117</v>
      </c>
      <c r="FO14" s="21">
        <v>35.72</v>
      </c>
      <c r="FP14" s="21">
        <v>62.53</v>
      </c>
      <c r="FQ14" s="22"/>
    </row>
    <row r="15" spans="1:183" s="28" customFormat="1" x14ac:dyDescent="0.35">
      <c r="A15" s="26"/>
      <c r="B15" s="27">
        <v>2030</v>
      </c>
      <c r="C15" s="21">
        <v>-0.3</v>
      </c>
      <c r="D15" s="21">
        <v>2</v>
      </c>
      <c r="E15" s="21">
        <v>0</v>
      </c>
      <c r="F15" s="21">
        <v>77.8</v>
      </c>
      <c r="G15" s="21">
        <v>0</v>
      </c>
      <c r="H15" s="21">
        <v>0</v>
      </c>
      <c r="I15" s="21">
        <v>0</v>
      </c>
      <c r="J15" s="21">
        <v>1.9</v>
      </c>
      <c r="K15" s="21">
        <v>0</v>
      </c>
      <c r="L15" s="21">
        <v>34.299999999999997</v>
      </c>
      <c r="M15" s="21">
        <v>1.2</v>
      </c>
      <c r="N15" s="21">
        <v>-1.6</v>
      </c>
      <c r="O15" s="21">
        <v>10.9</v>
      </c>
      <c r="P15" s="21">
        <v>6.1</v>
      </c>
      <c r="Q15" s="21">
        <v>21.9</v>
      </c>
      <c r="R15" s="21">
        <v>137.19999999999999</v>
      </c>
      <c r="S15" s="21">
        <v>39.700000000000003</v>
      </c>
      <c r="T15" s="21">
        <v>88.8</v>
      </c>
      <c r="U15" s="22"/>
      <c r="V15" s="21">
        <v>-0.3</v>
      </c>
      <c r="W15" s="21">
        <v>1.7</v>
      </c>
      <c r="X15" s="21">
        <v>0</v>
      </c>
      <c r="Y15" s="21">
        <v>75.900000000000006</v>
      </c>
      <c r="Z15" s="21">
        <v>0</v>
      </c>
      <c r="AA15" s="21">
        <v>0</v>
      </c>
      <c r="AB15" s="21">
        <v>0</v>
      </c>
      <c r="AC15" s="21">
        <v>1.7</v>
      </c>
      <c r="AD15" s="21">
        <v>0</v>
      </c>
      <c r="AE15" s="21">
        <v>34.299999999999997</v>
      </c>
      <c r="AF15" s="21">
        <v>1.1000000000000001</v>
      </c>
      <c r="AG15" s="21">
        <v>-1.5</v>
      </c>
      <c r="AH15" s="21">
        <v>10.8</v>
      </c>
      <c r="AI15" s="21">
        <v>6.1</v>
      </c>
      <c r="AJ15" s="21">
        <v>24.7</v>
      </c>
      <c r="AK15" s="21">
        <v>142.9</v>
      </c>
      <c r="AL15" s="21">
        <v>43.1</v>
      </c>
      <c r="AM15" s="21">
        <v>79.3</v>
      </c>
      <c r="AN15" s="22"/>
      <c r="AO15" s="21">
        <v>-0.2</v>
      </c>
      <c r="AP15" s="21">
        <v>1.7</v>
      </c>
      <c r="AQ15" s="21">
        <v>0</v>
      </c>
      <c r="AR15" s="21">
        <v>75.099999999999994</v>
      </c>
      <c r="AS15" s="21">
        <v>0</v>
      </c>
      <c r="AT15" s="21">
        <v>0</v>
      </c>
      <c r="AU15" s="21">
        <v>0</v>
      </c>
      <c r="AV15" s="21">
        <v>1.4</v>
      </c>
      <c r="AW15" s="21">
        <v>0</v>
      </c>
      <c r="AX15" s="21">
        <v>34.299999999999997</v>
      </c>
      <c r="AY15" s="21">
        <v>1.1000000000000001</v>
      </c>
      <c r="AZ15" s="21">
        <v>-1.5</v>
      </c>
      <c r="BA15" s="21">
        <v>11.2</v>
      </c>
      <c r="BB15" s="21">
        <v>6.1</v>
      </c>
      <c r="BC15" s="21">
        <v>26.2</v>
      </c>
      <c r="BD15" s="21">
        <v>146.4</v>
      </c>
      <c r="BE15" s="21">
        <v>45</v>
      </c>
      <c r="BF15" s="21">
        <v>73.2</v>
      </c>
      <c r="BG15" s="22"/>
      <c r="BH15" s="21">
        <v>-0.3</v>
      </c>
      <c r="BI15" s="21">
        <v>1.9</v>
      </c>
      <c r="BJ15" s="21">
        <v>0</v>
      </c>
      <c r="BK15" s="21">
        <v>77.900000000000006</v>
      </c>
      <c r="BL15" s="21">
        <v>0</v>
      </c>
      <c r="BM15" s="21">
        <v>0</v>
      </c>
      <c r="BN15" s="21">
        <v>0</v>
      </c>
      <c r="BO15" s="21">
        <v>1.9</v>
      </c>
      <c r="BP15" s="21">
        <v>0</v>
      </c>
      <c r="BQ15" s="21">
        <v>34.299999999999997</v>
      </c>
      <c r="BR15" s="21">
        <v>1.2</v>
      </c>
      <c r="BS15" s="21">
        <v>-1.6</v>
      </c>
      <c r="BT15" s="21">
        <v>10.8</v>
      </c>
      <c r="BU15" s="21">
        <v>6.1</v>
      </c>
      <c r="BV15" s="21">
        <v>21.9</v>
      </c>
      <c r="BW15" s="21">
        <v>137.19999999999999</v>
      </c>
      <c r="BX15" s="21">
        <v>39.700000000000003</v>
      </c>
      <c r="BY15" s="21">
        <v>88.8</v>
      </c>
      <c r="BZ15" s="23"/>
      <c r="CA15" s="21">
        <v>-0.2</v>
      </c>
      <c r="CB15" s="21">
        <v>1.8</v>
      </c>
      <c r="CC15" s="21">
        <v>0</v>
      </c>
      <c r="CD15" s="21">
        <v>74.900000000000006</v>
      </c>
      <c r="CE15" s="21">
        <v>0</v>
      </c>
      <c r="CF15" s="21">
        <v>0</v>
      </c>
      <c r="CG15" s="21">
        <v>0</v>
      </c>
      <c r="CH15" s="21">
        <v>1.7</v>
      </c>
      <c r="CI15" s="21">
        <v>0</v>
      </c>
      <c r="CJ15" s="21">
        <v>34.299999999999997</v>
      </c>
      <c r="CK15" s="21">
        <v>1.2</v>
      </c>
      <c r="CL15" s="21">
        <v>-1.5</v>
      </c>
      <c r="CM15" s="21">
        <v>11.6</v>
      </c>
      <c r="CN15" s="21">
        <v>6.1</v>
      </c>
      <c r="CO15" s="21">
        <v>24.7</v>
      </c>
      <c r="CP15" s="21">
        <v>142.80000000000001</v>
      </c>
      <c r="CQ15" s="21">
        <v>43.1</v>
      </c>
      <c r="CR15" s="21">
        <v>79.7</v>
      </c>
      <c r="CS15" s="23"/>
      <c r="CT15" s="21">
        <v>-0.2</v>
      </c>
      <c r="CU15" s="21">
        <v>1.7</v>
      </c>
      <c r="CV15" s="21">
        <v>0</v>
      </c>
      <c r="CW15" s="21">
        <v>75.900000000000006</v>
      </c>
      <c r="CX15" s="21">
        <v>0</v>
      </c>
      <c r="CY15" s="21">
        <v>0</v>
      </c>
      <c r="CZ15" s="21">
        <v>0</v>
      </c>
      <c r="DA15" s="21">
        <v>1.4</v>
      </c>
      <c r="DB15" s="21">
        <v>0</v>
      </c>
      <c r="DC15" s="21">
        <v>34.299999999999997</v>
      </c>
      <c r="DD15" s="21">
        <v>1</v>
      </c>
      <c r="DE15" s="21">
        <v>-1.5</v>
      </c>
      <c r="DF15" s="21">
        <v>11</v>
      </c>
      <c r="DG15" s="21">
        <v>6.1</v>
      </c>
      <c r="DH15" s="21">
        <v>26.2</v>
      </c>
      <c r="DI15" s="21">
        <v>146.4</v>
      </c>
      <c r="DJ15" s="21">
        <v>45</v>
      </c>
      <c r="DK15" s="21">
        <v>72.599999999999994</v>
      </c>
      <c r="DL15" s="21"/>
      <c r="DM15" s="21">
        <v>-0.01</v>
      </c>
      <c r="DN15" s="21">
        <v>1.68</v>
      </c>
      <c r="DO15" s="21">
        <v>0</v>
      </c>
      <c r="DP15" s="21">
        <v>74.05</v>
      </c>
      <c r="DQ15" s="21">
        <v>0</v>
      </c>
      <c r="DR15" s="21">
        <v>0.01</v>
      </c>
      <c r="DS15" s="21">
        <v>0.05</v>
      </c>
      <c r="DT15" s="21">
        <v>0.97</v>
      </c>
      <c r="DU15" s="21">
        <v>0.01</v>
      </c>
      <c r="DV15" s="21">
        <v>34.33</v>
      </c>
      <c r="DW15" s="21">
        <v>0.45</v>
      </c>
      <c r="DX15" s="21">
        <v>-1.23</v>
      </c>
      <c r="DY15" s="21">
        <v>5.49</v>
      </c>
      <c r="DZ15" s="21">
        <v>6.1</v>
      </c>
      <c r="EA15" s="21">
        <v>13.35</v>
      </c>
      <c r="EB15" s="21">
        <v>125.88</v>
      </c>
      <c r="EC15" s="21">
        <v>32.79</v>
      </c>
      <c r="ED15" s="21">
        <v>68.2</v>
      </c>
      <c r="EE15" s="23"/>
      <c r="EF15" s="21">
        <v>-0.01</v>
      </c>
      <c r="EG15" s="21">
        <v>1.68</v>
      </c>
      <c r="EH15" s="21">
        <v>0</v>
      </c>
      <c r="EI15" s="21">
        <v>72.05</v>
      </c>
      <c r="EJ15" s="21">
        <v>0</v>
      </c>
      <c r="EK15" s="21">
        <v>0.01</v>
      </c>
      <c r="EL15" s="21">
        <v>0.04</v>
      </c>
      <c r="EM15" s="21">
        <v>1</v>
      </c>
      <c r="EN15" s="21">
        <v>0</v>
      </c>
      <c r="EO15" s="21">
        <v>34.33</v>
      </c>
      <c r="EP15" s="21">
        <v>0.47</v>
      </c>
      <c r="EQ15" s="21">
        <v>-1.24</v>
      </c>
      <c r="ER15" s="21">
        <v>5.65</v>
      </c>
      <c r="ES15" s="21">
        <v>6.09</v>
      </c>
      <c r="ET15" s="21">
        <v>15.29</v>
      </c>
      <c r="EU15" s="21">
        <v>125.88</v>
      </c>
      <c r="EV15" s="21">
        <v>32.78</v>
      </c>
      <c r="EW15" s="21">
        <v>68.08</v>
      </c>
      <c r="EX15" s="23"/>
      <c r="EY15" s="21">
        <v>-0.01</v>
      </c>
      <c r="EZ15" s="21">
        <v>1.65</v>
      </c>
      <c r="FA15" s="21">
        <v>0</v>
      </c>
      <c r="FB15" s="21">
        <v>69.709999999999994</v>
      </c>
      <c r="FC15" s="21">
        <v>0</v>
      </c>
      <c r="FD15" s="21">
        <v>0.01</v>
      </c>
      <c r="FE15" s="21">
        <v>0.04</v>
      </c>
      <c r="FF15" s="21">
        <v>0.78</v>
      </c>
      <c r="FG15" s="21">
        <v>0</v>
      </c>
      <c r="FH15" s="21">
        <v>34.33</v>
      </c>
      <c r="FI15" s="21">
        <v>0.39</v>
      </c>
      <c r="FJ15" s="21">
        <v>-1.25</v>
      </c>
      <c r="FK15" s="21">
        <v>5.0999999999999996</v>
      </c>
      <c r="FL15" s="21">
        <v>6.09</v>
      </c>
      <c r="FM15" s="21">
        <v>17.739999999999998</v>
      </c>
      <c r="FN15" s="21">
        <v>125.96</v>
      </c>
      <c r="FO15" s="21">
        <v>36.450000000000003</v>
      </c>
      <c r="FP15" s="21">
        <v>65.12</v>
      </c>
      <c r="FQ15" s="22"/>
    </row>
    <row r="16" spans="1:183" s="28" customFormat="1" x14ac:dyDescent="0.35">
      <c r="A16" s="26"/>
      <c r="B16" s="27">
        <v>2031</v>
      </c>
      <c r="C16" s="21">
        <v>-0.5</v>
      </c>
      <c r="D16" s="21">
        <v>2.1</v>
      </c>
      <c r="E16" s="21">
        <v>0</v>
      </c>
      <c r="F16" s="21">
        <v>72.3</v>
      </c>
      <c r="G16" s="21">
        <v>0</v>
      </c>
      <c r="H16" s="21">
        <v>0</v>
      </c>
      <c r="I16" s="21">
        <v>0</v>
      </c>
      <c r="J16" s="21">
        <v>2.6</v>
      </c>
      <c r="K16" s="21">
        <v>0</v>
      </c>
      <c r="L16" s="21">
        <v>43.5</v>
      </c>
      <c r="M16" s="21">
        <v>1.3</v>
      </c>
      <c r="N16" s="21">
        <v>-1.5</v>
      </c>
      <c r="O16" s="21">
        <v>14.1</v>
      </c>
      <c r="P16" s="21">
        <v>6.2</v>
      </c>
      <c r="Q16" s="21">
        <v>23.8</v>
      </c>
      <c r="R16" s="21">
        <v>143.69999999999999</v>
      </c>
      <c r="S16" s="21">
        <v>41.8</v>
      </c>
      <c r="T16" s="21">
        <v>89</v>
      </c>
      <c r="U16" s="22"/>
      <c r="V16" s="21">
        <v>-0.4</v>
      </c>
      <c r="W16" s="21">
        <v>2</v>
      </c>
      <c r="X16" s="21">
        <v>0</v>
      </c>
      <c r="Y16" s="21">
        <v>72.3</v>
      </c>
      <c r="Z16" s="21">
        <v>0</v>
      </c>
      <c r="AA16" s="21">
        <v>0</v>
      </c>
      <c r="AB16" s="21">
        <v>0</v>
      </c>
      <c r="AC16" s="21">
        <v>2.2000000000000002</v>
      </c>
      <c r="AD16" s="21">
        <v>0</v>
      </c>
      <c r="AE16" s="21">
        <v>34.299999999999997</v>
      </c>
      <c r="AF16" s="21">
        <v>1.4</v>
      </c>
      <c r="AG16" s="21">
        <v>-1.5</v>
      </c>
      <c r="AH16" s="21">
        <v>14.4</v>
      </c>
      <c r="AI16" s="21">
        <v>6.2</v>
      </c>
      <c r="AJ16" s="21">
        <v>27.2</v>
      </c>
      <c r="AK16" s="21">
        <v>151.30000000000001</v>
      </c>
      <c r="AL16" s="21">
        <v>45.7</v>
      </c>
      <c r="AM16" s="21">
        <v>83.4</v>
      </c>
      <c r="AN16" s="22"/>
      <c r="AO16" s="21">
        <v>-0.4</v>
      </c>
      <c r="AP16" s="21">
        <v>1.8</v>
      </c>
      <c r="AQ16" s="21">
        <v>0</v>
      </c>
      <c r="AR16" s="21">
        <v>70.3</v>
      </c>
      <c r="AS16" s="21">
        <v>0</v>
      </c>
      <c r="AT16" s="21">
        <v>0</v>
      </c>
      <c r="AU16" s="21">
        <v>0</v>
      </c>
      <c r="AV16" s="21">
        <v>1.9</v>
      </c>
      <c r="AW16" s="21">
        <v>0</v>
      </c>
      <c r="AX16" s="21">
        <v>34.299999999999997</v>
      </c>
      <c r="AY16" s="21">
        <v>1.3</v>
      </c>
      <c r="AZ16" s="21">
        <v>-1.5</v>
      </c>
      <c r="BA16" s="21">
        <v>15</v>
      </c>
      <c r="BB16" s="21">
        <v>6.2</v>
      </c>
      <c r="BC16" s="21">
        <v>29.5</v>
      </c>
      <c r="BD16" s="21">
        <v>156.19999999999999</v>
      </c>
      <c r="BE16" s="21">
        <v>48</v>
      </c>
      <c r="BF16" s="21">
        <v>75.8</v>
      </c>
      <c r="BG16" s="22"/>
      <c r="BH16" s="21">
        <v>-0.5</v>
      </c>
      <c r="BI16" s="21">
        <v>2.1</v>
      </c>
      <c r="BJ16" s="21">
        <v>0</v>
      </c>
      <c r="BK16" s="21">
        <v>73.900000000000006</v>
      </c>
      <c r="BL16" s="21">
        <v>0</v>
      </c>
      <c r="BM16" s="21">
        <v>0</v>
      </c>
      <c r="BN16" s="21">
        <v>0</v>
      </c>
      <c r="BO16" s="21">
        <v>2.5</v>
      </c>
      <c r="BP16" s="21">
        <v>0</v>
      </c>
      <c r="BQ16" s="21">
        <v>42.7</v>
      </c>
      <c r="BR16" s="21">
        <v>1.3</v>
      </c>
      <c r="BS16" s="21">
        <v>-1.5</v>
      </c>
      <c r="BT16" s="21">
        <v>13.4</v>
      </c>
      <c r="BU16" s="21">
        <v>6.2</v>
      </c>
      <c r="BV16" s="21">
        <v>23.8</v>
      </c>
      <c r="BW16" s="21">
        <v>143.69999999999999</v>
      </c>
      <c r="BX16" s="21">
        <v>41.8</v>
      </c>
      <c r="BY16" s="21">
        <v>89</v>
      </c>
      <c r="BZ16" s="23"/>
      <c r="CA16" s="21">
        <v>-0.4</v>
      </c>
      <c r="CB16" s="21">
        <v>2</v>
      </c>
      <c r="CC16" s="21">
        <v>0</v>
      </c>
      <c r="CD16" s="21">
        <v>71</v>
      </c>
      <c r="CE16" s="21">
        <v>0</v>
      </c>
      <c r="CF16" s="21">
        <v>0</v>
      </c>
      <c r="CG16" s="21">
        <v>0</v>
      </c>
      <c r="CH16" s="21">
        <v>2.2999999999999998</v>
      </c>
      <c r="CI16" s="21">
        <v>0</v>
      </c>
      <c r="CJ16" s="21">
        <v>34.299999999999997</v>
      </c>
      <c r="CK16" s="21">
        <v>1.4</v>
      </c>
      <c r="CL16" s="21">
        <v>-1.5</v>
      </c>
      <c r="CM16" s="21">
        <v>15.2</v>
      </c>
      <c r="CN16" s="21">
        <v>6.2</v>
      </c>
      <c r="CO16" s="21">
        <v>27.2</v>
      </c>
      <c r="CP16" s="21">
        <v>151.1</v>
      </c>
      <c r="CQ16" s="21">
        <v>45.7</v>
      </c>
      <c r="CR16" s="21">
        <v>84.1</v>
      </c>
      <c r="CS16" s="23"/>
      <c r="CT16" s="21">
        <v>-0.4</v>
      </c>
      <c r="CU16" s="21">
        <v>1.8</v>
      </c>
      <c r="CV16" s="21">
        <v>0</v>
      </c>
      <c r="CW16" s="21">
        <v>71.599999999999994</v>
      </c>
      <c r="CX16" s="21">
        <v>0</v>
      </c>
      <c r="CY16" s="21">
        <v>0</v>
      </c>
      <c r="CZ16" s="21">
        <v>0</v>
      </c>
      <c r="DA16" s="21">
        <v>1.9</v>
      </c>
      <c r="DB16" s="21">
        <v>0</v>
      </c>
      <c r="DC16" s="21">
        <v>34.299999999999997</v>
      </c>
      <c r="DD16" s="21">
        <v>1.2</v>
      </c>
      <c r="DE16" s="21">
        <v>-1.5</v>
      </c>
      <c r="DF16" s="21">
        <v>14.2</v>
      </c>
      <c r="DG16" s="21">
        <v>6.2</v>
      </c>
      <c r="DH16" s="21">
        <v>29.5</v>
      </c>
      <c r="DI16" s="21">
        <v>156.19999999999999</v>
      </c>
      <c r="DJ16" s="21">
        <v>48</v>
      </c>
      <c r="DK16" s="21">
        <v>75.3</v>
      </c>
      <c r="DL16" s="21"/>
      <c r="DM16" s="21">
        <v>-0.04</v>
      </c>
      <c r="DN16" s="21">
        <v>1.75</v>
      </c>
      <c r="DO16" s="21">
        <v>0</v>
      </c>
      <c r="DP16" s="21">
        <v>76.599999999999994</v>
      </c>
      <c r="DQ16" s="21">
        <v>0</v>
      </c>
      <c r="DR16" s="21">
        <v>0.01</v>
      </c>
      <c r="DS16" s="21">
        <v>0.03</v>
      </c>
      <c r="DT16" s="21">
        <v>1.1399999999999999</v>
      </c>
      <c r="DU16" s="21">
        <v>0</v>
      </c>
      <c r="DV16" s="21">
        <v>34.33</v>
      </c>
      <c r="DW16" s="21">
        <v>0.72</v>
      </c>
      <c r="DX16" s="21">
        <v>-1.17</v>
      </c>
      <c r="DY16" s="21">
        <v>7.8</v>
      </c>
      <c r="DZ16" s="21">
        <v>6.18</v>
      </c>
      <c r="EA16" s="21">
        <v>13.53</v>
      </c>
      <c r="EB16" s="21">
        <v>126.16</v>
      </c>
      <c r="EC16" s="21">
        <v>32.700000000000003</v>
      </c>
      <c r="ED16" s="21">
        <v>70.58</v>
      </c>
      <c r="EE16" s="23"/>
      <c r="EF16" s="21">
        <v>-0.03</v>
      </c>
      <c r="EG16" s="21">
        <v>1.74</v>
      </c>
      <c r="EH16" s="21">
        <v>0</v>
      </c>
      <c r="EI16" s="21">
        <v>74.88</v>
      </c>
      <c r="EJ16" s="21">
        <v>0</v>
      </c>
      <c r="EK16" s="21">
        <v>0.01</v>
      </c>
      <c r="EL16" s="21">
        <v>0.02</v>
      </c>
      <c r="EM16" s="21">
        <v>1.1499999999999999</v>
      </c>
      <c r="EN16" s="21">
        <v>0</v>
      </c>
      <c r="EO16" s="21">
        <v>34.33</v>
      </c>
      <c r="EP16" s="21">
        <v>0.72</v>
      </c>
      <c r="EQ16" s="21">
        <v>-1.18</v>
      </c>
      <c r="ER16" s="21">
        <v>7.99</v>
      </c>
      <c r="ES16" s="21">
        <v>6.18</v>
      </c>
      <c r="ET16" s="21">
        <v>15.86</v>
      </c>
      <c r="EU16" s="21">
        <v>126.15</v>
      </c>
      <c r="EV16" s="21">
        <v>33.9</v>
      </c>
      <c r="EW16" s="21">
        <v>68.569999999999993</v>
      </c>
      <c r="EX16" s="23"/>
      <c r="EY16" s="21">
        <v>-0.03</v>
      </c>
      <c r="EZ16" s="21">
        <v>1.71</v>
      </c>
      <c r="FA16" s="21">
        <v>0</v>
      </c>
      <c r="FB16" s="21">
        <v>73.510000000000005</v>
      </c>
      <c r="FC16" s="21">
        <v>0</v>
      </c>
      <c r="FD16" s="21">
        <v>0.01</v>
      </c>
      <c r="FE16" s="21">
        <v>0.02</v>
      </c>
      <c r="FF16" s="21">
        <v>0.92</v>
      </c>
      <c r="FG16" s="21">
        <v>0</v>
      </c>
      <c r="FH16" s="21">
        <v>34.33</v>
      </c>
      <c r="FI16" s="21">
        <v>0.45</v>
      </c>
      <c r="FJ16" s="21">
        <v>-1.18</v>
      </c>
      <c r="FK16" s="21">
        <v>7.23</v>
      </c>
      <c r="FL16" s="21">
        <v>6.18</v>
      </c>
      <c r="FM16" s="21">
        <v>18.809999999999999</v>
      </c>
      <c r="FN16" s="21">
        <v>126.17</v>
      </c>
      <c r="FO16" s="21">
        <v>36.880000000000003</v>
      </c>
      <c r="FP16" s="21">
        <v>65.28</v>
      </c>
      <c r="FQ16" s="22"/>
    </row>
    <row r="17" spans="1:173" s="28" customFormat="1" x14ac:dyDescent="0.35">
      <c r="A17" s="26"/>
      <c r="B17" s="27">
        <v>2032</v>
      </c>
      <c r="C17" s="21">
        <v>-0.6</v>
      </c>
      <c r="D17" s="21">
        <v>2.2000000000000002</v>
      </c>
      <c r="E17" s="21">
        <v>0</v>
      </c>
      <c r="F17" s="21">
        <v>70.900000000000006</v>
      </c>
      <c r="G17" s="21">
        <v>0</v>
      </c>
      <c r="H17" s="21">
        <v>0</v>
      </c>
      <c r="I17" s="21">
        <v>0</v>
      </c>
      <c r="J17" s="21">
        <v>3</v>
      </c>
      <c r="K17" s="21">
        <v>0</v>
      </c>
      <c r="L17" s="21">
        <v>50.9</v>
      </c>
      <c r="M17" s="21">
        <v>1.2</v>
      </c>
      <c r="N17" s="21">
        <v>-1.5</v>
      </c>
      <c r="O17" s="21">
        <v>14.7</v>
      </c>
      <c r="P17" s="21">
        <v>6.2</v>
      </c>
      <c r="Q17" s="21">
        <v>25.9</v>
      </c>
      <c r="R17" s="21">
        <v>150.9</v>
      </c>
      <c r="S17" s="21">
        <v>44</v>
      </c>
      <c r="T17" s="21">
        <v>89.4</v>
      </c>
      <c r="U17" s="22"/>
      <c r="V17" s="21">
        <v>-0.7</v>
      </c>
      <c r="W17" s="21">
        <v>2.1</v>
      </c>
      <c r="X17" s="21">
        <v>0</v>
      </c>
      <c r="Y17" s="21">
        <v>70.400000000000006</v>
      </c>
      <c r="Z17" s="21">
        <v>0</v>
      </c>
      <c r="AA17" s="21">
        <v>0</v>
      </c>
      <c r="AB17" s="21">
        <v>0</v>
      </c>
      <c r="AC17" s="21">
        <v>2.5</v>
      </c>
      <c r="AD17" s="21">
        <v>0</v>
      </c>
      <c r="AE17" s="21">
        <v>34.4</v>
      </c>
      <c r="AF17" s="21">
        <v>1.3</v>
      </c>
      <c r="AG17" s="21">
        <v>-1.6</v>
      </c>
      <c r="AH17" s="21">
        <v>15.3</v>
      </c>
      <c r="AI17" s="21">
        <v>6.2</v>
      </c>
      <c r="AJ17" s="21">
        <v>32.1</v>
      </c>
      <c r="AK17" s="21">
        <v>160.6</v>
      </c>
      <c r="AL17" s="21">
        <v>48.6</v>
      </c>
      <c r="AM17" s="21">
        <v>85.8</v>
      </c>
      <c r="AN17" s="22"/>
      <c r="AO17" s="21">
        <v>-0.5</v>
      </c>
      <c r="AP17" s="21">
        <v>1.9</v>
      </c>
      <c r="AQ17" s="21">
        <v>0</v>
      </c>
      <c r="AR17" s="21">
        <v>68.2</v>
      </c>
      <c r="AS17" s="21">
        <v>0</v>
      </c>
      <c r="AT17" s="21">
        <v>0</v>
      </c>
      <c r="AU17" s="21">
        <v>0</v>
      </c>
      <c r="AV17" s="21">
        <v>2</v>
      </c>
      <c r="AW17" s="21">
        <v>0</v>
      </c>
      <c r="AX17" s="21">
        <v>34.4</v>
      </c>
      <c r="AY17" s="21">
        <v>1.4</v>
      </c>
      <c r="AZ17" s="21">
        <v>-1.5</v>
      </c>
      <c r="BA17" s="21">
        <v>16.5</v>
      </c>
      <c r="BB17" s="21">
        <v>6.2</v>
      </c>
      <c r="BC17" s="21">
        <v>35.200000000000003</v>
      </c>
      <c r="BD17" s="21">
        <v>167.2</v>
      </c>
      <c r="BE17" s="21">
        <v>51.2</v>
      </c>
      <c r="BF17" s="21">
        <v>75.099999999999994</v>
      </c>
      <c r="BG17" s="22"/>
      <c r="BH17" s="21">
        <v>-0.7</v>
      </c>
      <c r="BI17" s="21">
        <v>2.2000000000000002</v>
      </c>
      <c r="BJ17" s="21">
        <v>0</v>
      </c>
      <c r="BK17" s="21">
        <v>72.900000000000006</v>
      </c>
      <c r="BL17" s="21">
        <v>0</v>
      </c>
      <c r="BM17" s="21">
        <v>0</v>
      </c>
      <c r="BN17" s="21">
        <v>0</v>
      </c>
      <c r="BO17" s="21">
        <v>3</v>
      </c>
      <c r="BP17" s="21">
        <v>0</v>
      </c>
      <c r="BQ17" s="21">
        <v>48.8</v>
      </c>
      <c r="BR17" s="21">
        <v>1.2</v>
      </c>
      <c r="BS17" s="21">
        <v>-1.5</v>
      </c>
      <c r="BT17" s="21">
        <v>13.9</v>
      </c>
      <c r="BU17" s="21">
        <v>6.2</v>
      </c>
      <c r="BV17" s="21">
        <v>25.9</v>
      </c>
      <c r="BW17" s="21">
        <v>150.9</v>
      </c>
      <c r="BX17" s="21">
        <v>44</v>
      </c>
      <c r="BY17" s="21">
        <v>90.4</v>
      </c>
      <c r="BZ17" s="23"/>
      <c r="CA17" s="21">
        <v>-0.6</v>
      </c>
      <c r="CB17" s="21">
        <v>2.2000000000000002</v>
      </c>
      <c r="CC17" s="21">
        <v>0</v>
      </c>
      <c r="CD17" s="21">
        <v>69.400000000000006</v>
      </c>
      <c r="CE17" s="21">
        <v>0</v>
      </c>
      <c r="CF17" s="21">
        <v>0</v>
      </c>
      <c r="CG17" s="21">
        <v>0</v>
      </c>
      <c r="CH17" s="21">
        <v>2.7</v>
      </c>
      <c r="CI17" s="21">
        <v>0</v>
      </c>
      <c r="CJ17" s="21">
        <v>34.4</v>
      </c>
      <c r="CK17" s="21">
        <v>1.3</v>
      </c>
      <c r="CL17" s="21">
        <v>-1.6</v>
      </c>
      <c r="CM17" s="21">
        <v>16</v>
      </c>
      <c r="CN17" s="21">
        <v>6.2</v>
      </c>
      <c r="CO17" s="21">
        <v>32.1</v>
      </c>
      <c r="CP17" s="21">
        <v>160.30000000000001</v>
      </c>
      <c r="CQ17" s="21">
        <v>48.5</v>
      </c>
      <c r="CR17" s="21">
        <v>86.1</v>
      </c>
      <c r="CS17" s="23"/>
      <c r="CT17" s="21">
        <v>-0.5</v>
      </c>
      <c r="CU17" s="21">
        <v>1.9</v>
      </c>
      <c r="CV17" s="21">
        <v>0</v>
      </c>
      <c r="CW17" s="21">
        <v>69.7</v>
      </c>
      <c r="CX17" s="21">
        <v>0</v>
      </c>
      <c r="CY17" s="21">
        <v>0</v>
      </c>
      <c r="CZ17" s="21">
        <v>0</v>
      </c>
      <c r="DA17" s="21">
        <v>1.9</v>
      </c>
      <c r="DB17" s="21">
        <v>0</v>
      </c>
      <c r="DC17" s="21">
        <v>34.4</v>
      </c>
      <c r="DD17" s="21">
        <v>1.3</v>
      </c>
      <c r="DE17" s="21">
        <v>-1.5</v>
      </c>
      <c r="DF17" s="21">
        <v>15.7</v>
      </c>
      <c r="DG17" s="21">
        <v>6.2</v>
      </c>
      <c r="DH17" s="21">
        <v>35.200000000000003</v>
      </c>
      <c r="DI17" s="21">
        <v>167.2</v>
      </c>
      <c r="DJ17" s="21">
        <v>51.2</v>
      </c>
      <c r="DK17" s="21">
        <v>74.400000000000006</v>
      </c>
      <c r="DL17" s="21"/>
      <c r="DM17" s="21">
        <v>-0.05</v>
      </c>
      <c r="DN17" s="21">
        <v>1.77</v>
      </c>
      <c r="DO17" s="21">
        <v>0</v>
      </c>
      <c r="DP17" s="21">
        <v>76.52</v>
      </c>
      <c r="DQ17" s="21">
        <v>0.01</v>
      </c>
      <c r="DR17" s="21">
        <v>0.01</v>
      </c>
      <c r="DS17" s="21">
        <v>0.02</v>
      </c>
      <c r="DT17" s="21">
        <v>1.3</v>
      </c>
      <c r="DU17" s="21">
        <v>0</v>
      </c>
      <c r="DV17" s="21">
        <v>34.42</v>
      </c>
      <c r="DW17" s="21">
        <v>0.75</v>
      </c>
      <c r="DX17" s="21">
        <v>-1.18</v>
      </c>
      <c r="DY17" s="21">
        <v>8.1199999999999992</v>
      </c>
      <c r="DZ17" s="21">
        <v>6.24</v>
      </c>
      <c r="EA17" s="21">
        <v>13.78</v>
      </c>
      <c r="EB17" s="21">
        <v>127.07</v>
      </c>
      <c r="EC17" s="21">
        <v>32.72</v>
      </c>
      <c r="ED17" s="21">
        <v>77.08</v>
      </c>
      <c r="EE17" s="23"/>
      <c r="EF17" s="21">
        <v>-0.04</v>
      </c>
      <c r="EG17" s="21">
        <v>1.76</v>
      </c>
      <c r="EH17" s="21">
        <v>0</v>
      </c>
      <c r="EI17" s="21">
        <v>75.010000000000005</v>
      </c>
      <c r="EJ17" s="21">
        <v>0.01</v>
      </c>
      <c r="EK17" s="21">
        <v>0.01</v>
      </c>
      <c r="EL17" s="21">
        <v>0.02</v>
      </c>
      <c r="EM17" s="21">
        <v>1.27</v>
      </c>
      <c r="EN17" s="21">
        <v>0</v>
      </c>
      <c r="EO17" s="21">
        <v>34.42</v>
      </c>
      <c r="EP17" s="21">
        <v>0.74</v>
      </c>
      <c r="EQ17" s="21">
        <v>-1.18</v>
      </c>
      <c r="ER17" s="21">
        <v>8.31</v>
      </c>
      <c r="ES17" s="21">
        <v>6.24</v>
      </c>
      <c r="ET17" s="21">
        <v>16.53</v>
      </c>
      <c r="EU17" s="21">
        <v>127.07</v>
      </c>
      <c r="EV17" s="21">
        <v>35.32</v>
      </c>
      <c r="EW17" s="21">
        <v>73.09</v>
      </c>
      <c r="EX17" s="23"/>
      <c r="EY17" s="21">
        <v>-0.04</v>
      </c>
      <c r="EZ17" s="21">
        <v>1.72</v>
      </c>
      <c r="FA17" s="21">
        <v>0</v>
      </c>
      <c r="FB17" s="21">
        <v>74.33</v>
      </c>
      <c r="FC17" s="21">
        <v>0</v>
      </c>
      <c r="FD17" s="21">
        <v>0.01</v>
      </c>
      <c r="FE17" s="21">
        <v>0.02</v>
      </c>
      <c r="FF17" s="21">
        <v>1.05</v>
      </c>
      <c r="FG17" s="21">
        <v>0</v>
      </c>
      <c r="FH17" s="21">
        <v>34.42</v>
      </c>
      <c r="FI17" s="21">
        <v>0.46</v>
      </c>
      <c r="FJ17" s="21">
        <v>-1.17</v>
      </c>
      <c r="FK17" s="21">
        <v>7.65</v>
      </c>
      <c r="FL17" s="21">
        <v>6.23</v>
      </c>
      <c r="FM17" s="21">
        <v>19.989999999999998</v>
      </c>
      <c r="FN17" s="21">
        <v>127.08</v>
      </c>
      <c r="FO17" s="21">
        <v>38.700000000000003</v>
      </c>
      <c r="FP17" s="21">
        <v>68.13</v>
      </c>
      <c r="FQ17" s="22"/>
    </row>
    <row r="18" spans="1:173" s="28" customFormat="1" x14ac:dyDescent="0.35">
      <c r="A18" s="26"/>
      <c r="B18" s="27">
        <v>2033</v>
      </c>
      <c r="C18" s="21">
        <v>-0.8</v>
      </c>
      <c r="D18" s="21">
        <v>2.4</v>
      </c>
      <c r="E18" s="21">
        <v>0</v>
      </c>
      <c r="F18" s="21">
        <v>67.5</v>
      </c>
      <c r="G18" s="21">
        <v>0</v>
      </c>
      <c r="H18" s="21">
        <v>0</v>
      </c>
      <c r="I18" s="21">
        <v>0</v>
      </c>
      <c r="J18" s="21">
        <v>3</v>
      </c>
      <c r="K18" s="21">
        <v>0</v>
      </c>
      <c r="L18" s="21">
        <v>61.7</v>
      </c>
      <c r="M18" s="21">
        <v>1.2</v>
      </c>
      <c r="N18" s="21">
        <v>-1.6</v>
      </c>
      <c r="O18" s="21">
        <v>16.2</v>
      </c>
      <c r="P18" s="21">
        <v>6.2</v>
      </c>
      <c r="Q18" s="21">
        <v>29</v>
      </c>
      <c r="R18" s="21">
        <v>156.69999999999999</v>
      </c>
      <c r="S18" s="21">
        <v>45.7</v>
      </c>
      <c r="T18" s="21">
        <v>89.2</v>
      </c>
      <c r="U18" s="22"/>
      <c r="V18" s="21">
        <v>-0.8</v>
      </c>
      <c r="W18" s="21">
        <v>2.2000000000000002</v>
      </c>
      <c r="X18" s="21">
        <v>0</v>
      </c>
      <c r="Y18" s="21">
        <v>66.599999999999994</v>
      </c>
      <c r="Z18" s="21">
        <v>0</v>
      </c>
      <c r="AA18" s="21">
        <v>0</v>
      </c>
      <c r="AB18" s="21">
        <v>0</v>
      </c>
      <c r="AC18" s="21">
        <v>3</v>
      </c>
      <c r="AD18" s="21">
        <v>0</v>
      </c>
      <c r="AE18" s="21">
        <v>42.3</v>
      </c>
      <c r="AF18" s="21">
        <v>1.3</v>
      </c>
      <c r="AG18" s="21">
        <v>-1.6</v>
      </c>
      <c r="AH18" s="21">
        <v>16.7</v>
      </c>
      <c r="AI18" s="21">
        <v>6.2</v>
      </c>
      <c r="AJ18" s="21">
        <v>37</v>
      </c>
      <c r="AK18" s="21">
        <v>168.7</v>
      </c>
      <c r="AL18" s="21">
        <v>51.2</v>
      </c>
      <c r="AM18" s="21">
        <v>83.8</v>
      </c>
      <c r="AN18" s="22"/>
      <c r="AO18" s="21">
        <v>-0.7</v>
      </c>
      <c r="AP18" s="21">
        <v>2</v>
      </c>
      <c r="AQ18" s="21">
        <v>0</v>
      </c>
      <c r="AR18" s="21">
        <v>64.2</v>
      </c>
      <c r="AS18" s="21">
        <v>0</v>
      </c>
      <c r="AT18" s="21">
        <v>0</v>
      </c>
      <c r="AU18" s="21">
        <v>0</v>
      </c>
      <c r="AV18" s="21">
        <v>2.2999999999999998</v>
      </c>
      <c r="AW18" s="21">
        <v>0</v>
      </c>
      <c r="AX18" s="21">
        <v>34.299999999999997</v>
      </c>
      <c r="AY18" s="21">
        <v>1.4</v>
      </c>
      <c r="AZ18" s="21">
        <v>-1.6</v>
      </c>
      <c r="BA18" s="21">
        <v>18.3</v>
      </c>
      <c r="BB18" s="21">
        <v>6.2</v>
      </c>
      <c r="BC18" s="21">
        <v>41</v>
      </c>
      <c r="BD18" s="21">
        <v>177</v>
      </c>
      <c r="BE18" s="21">
        <v>54.5</v>
      </c>
      <c r="BF18" s="21">
        <v>77.7</v>
      </c>
      <c r="BG18" s="22"/>
      <c r="BH18" s="21">
        <v>-0.8</v>
      </c>
      <c r="BI18" s="21">
        <v>2.5</v>
      </c>
      <c r="BJ18" s="21">
        <v>0</v>
      </c>
      <c r="BK18" s="21">
        <v>69.2</v>
      </c>
      <c r="BL18" s="21">
        <v>0</v>
      </c>
      <c r="BM18" s="21">
        <v>0</v>
      </c>
      <c r="BN18" s="21">
        <v>0</v>
      </c>
      <c r="BO18" s="21">
        <v>3</v>
      </c>
      <c r="BP18" s="21">
        <v>0</v>
      </c>
      <c r="BQ18" s="21">
        <v>60.5</v>
      </c>
      <c r="BR18" s="21">
        <v>1.2</v>
      </c>
      <c r="BS18" s="21">
        <v>-1.6</v>
      </c>
      <c r="BT18" s="21">
        <v>15.4</v>
      </c>
      <c r="BU18" s="21">
        <v>6.2</v>
      </c>
      <c r="BV18" s="21">
        <v>29</v>
      </c>
      <c r="BW18" s="21">
        <v>156.69999999999999</v>
      </c>
      <c r="BX18" s="21">
        <v>45.7</v>
      </c>
      <c r="BY18" s="21">
        <v>89.7</v>
      </c>
      <c r="BZ18" s="23"/>
      <c r="CA18" s="21">
        <v>-0.9</v>
      </c>
      <c r="CB18" s="21">
        <v>2.2999999999999998</v>
      </c>
      <c r="CC18" s="21">
        <v>0</v>
      </c>
      <c r="CD18" s="21">
        <v>66.3</v>
      </c>
      <c r="CE18" s="21">
        <v>0</v>
      </c>
      <c r="CF18" s="21">
        <v>0</v>
      </c>
      <c r="CG18" s="21">
        <v>0</v>
      </c>
      <c r="CH18" s="21">
        <v>3</v>
      </c>
      <c r="CI18" s="21">
        <v>0</v>
      </c>
      <c r="CJ18" s="21">
        <v>40</v>
      </c>
      <c r="CK18" s="21">
        <v>1.3</v>
      </c>
      <c r="CL18" s="21">
        <v>-1.6</v>
      </c>
      <c r="CM18" s="21">
        <v>17.5</v>
      </c>
      <c r="CN18" s="21">
        <v>6.2</v>
      </c>
      <c r="CO18" s="21">
        <v>37</v>
      </c>
      <c r="CP18" s="21">
        <v>168.4</v>
      </c>
      <c r="CQ18" s="21">
        <v>51.1</v>
      </c>
      <c r="CR18" s="21">
        <v>85.9</v>
      </c>
      <c r="CS18" s="23"/>
      <c r="CT18" s="21">
        <v>-0.7</v>
      </c>
      <c r="CU18" s="21">
        <v>2</v>
      </c>
      <c r="CV18" s="21">
        <v>0</v>
      </c>
      <c r="CW18" s="21">
        <v>65.7</v>
      </c>
      <c r="CX18" s="21">
        <v>0</v>
      </c>
      <c r="CY18" s="21">
        <v>0</v>
      </c>
      <c r="CZ18" s="21">
        <v>0</v>
      </c>
      <c r="DA18" s="21">
        <v>2.2000000000000002</v>
      </c>
      <c r="DB18" s="21">
        <v>0</v>
      </c>
      <c r="DC18" s="21">
        <v>34.299999999999997</v>
      </c>
      <c r="DD18" s="21">
        <v>1.3</v>
      </c>
      <c r="DE18" s="21">
        <v>-1.6</v>
      </c>
      <c r="DF18" s="21">
        <v>17.399999999999999</v>
      </c>
      <c r="DG18" s="21">
        <v>6.2</v>
      </c>
      <c r="DH18" s="21">
        <v>41</v>
      </c>
      <c r="DI18" s="21">
        <v>177</v>
      </c>
      <c r="DJ18" s="21">
        <v>54.5</v>
      </c>
      <c r="DK18" s="21">
        <v>77.2</v>
      </c>
      <c r="DL18" s="21"/>
      <c r="DM18" s="21">
        <v>-0.1</v>
      </c>
      <c r="DN18" s="21">
        <v>1.92</v>
      </c>
      <c r="DO18" s="21">
        <v>0</v>
      </c>
      <c r="DP18" s="21">
        <v>73.959999999999994</v>
      </c>
      <c r="DQ18" s="21">
        <v>0.01</v>
      </c>
      <c r="DR18" s="21">
        <v>0.01</v>
      </c>
      <c r="DS18" s="21">
        <v>0.01</v>
      </c>
      <c r="DT18" s="21">
        <v>1.6</v>
      </c>
      <c r="DU18" s="21">
        <v>0</v>
      </c>
      <c r="DV18" s="21">
        <v>34.33</v>
      </c>
      <c r="DW18" s="21">
        <v>0.82</v>
      </c>
      <c r="DX18" s="21">
        <v>-1.23</v>
      </c>
      <c r="DY18" s="21">
        <v>8.73</v>
      </c>
      <c r="DZ18" s="21">
        <v>6.22</v>
      </c>
      <c r="EA18" s="21">
        <v>13.9</v>
      </c>
      <c r="EB18" s="21">
        <v>127.1</v>
      </c>
      <c r="EC18" s="21">
        <v>32.46</v>
      </c>
      <c r="ED18" s="21">
        <v>88.13</v>
      </c>
      <c r="EE18" s="23"/>
      <c r="EF18" s="21">
        <v>-7.0000000000000007E-2</v>
      </c>
      <c r="EG18" s="21">
        <v>1.8</v>
      </c>
      <c r="EH18" s="21">
        <v>0</v>
      </c>
      <c r="EI18" s="21">
        <v>73.33</v>
      </c>
      <c r="EJ18" s="21">
        <v>0.01</v>
      </c>
      <c r="EK18" s="21">
        <v>0.01</v>
      </c>
      <c r="EL18" s="21">
        <v>0.01</v>
      </c>
      <c r="EM18" s="21">
        <v>1.52</v>
      </c>
      <c r="EN18" s="21">
        <v>0</v>
      </c>
      <c r="EO18" s="21">
        <v>34.33</v>
      </c>
      <c r="EP18" s="21">
        <v>0.81</v>
      </c>
      <c r="EQ18" s="21">
        <v>-1.18</v>
      </c>
      <c r="ER18" s="21">
        <v>9.09</v>
      </c>
      <c r="ES18" s="21">
        <v>6.22</v>
      </c>
      <c r="ET18" s="21">
        <v>18.329999999999998</v>
      </c>
      <c r="EU18" s="21">
        <v>127.07</v>
      </c>
      <c r="EV18" s="21">
        <v>36.42</v>
      </c>
      <c r="EW18" s="21">
        <v>80.16</v>
      </c>
      <c r="EX18" s="23"/>
      <c r="EY18" s="21">
        <v>-0.08</v>
      </c>
      <c r="EZ18" s="21">
        <v>1.73</v>
      </c>
      <c r="FA18" s="21">
        <v>0</v>
      </c>
      <c r="FB18" s="21">
        <v>73.38</v>
      </c>
      <c r="FC18" s="21">
        <v>0.01</v>
      </c>
      <c r="FD18" s="21">
        <v>0.01</v>
      </c>
      <c r="FE18" s="21">
        <v>0.01</v>
      </c>
      <c r="FF18" s="21">
        <v>1.24</v>
      </c>
      <c r="FG18" s="21">
        <v>0</v>
      </c>
      <c r="FH18" s="21">
        <v>34.33</v>
      </c>
      <c r="FI18" s="21">
        <v>0.51</v>
      </c>
      <c r="FJ18" s="21">
        <v>-1.17</v>
      </c>
      <c r="FK18" s="21">
        <v>8.2100000000000009</v>
      </c>
      <c r="FL18" s="21">
        <v>6.22</v>
      </c>
      <c r="FM18" s="21">
        <v>22.55</v>
      </c>
      <c r="FN18" s="21">
        <v>127.02</v>
      </c>
      <c r="FO18" s="21">
        <v>40.39</v>
      </c>
      <c r="FP18" s="21">
        <v>73.5</v>
      </c>
      <c r="FQ18" s="22"/>
    </row>
    <row r="19" spans="1:173" s="28" customFormat="1" x14ac:dyDescent="0.35">
      <c r="A19" s="26"/>
      <c r="B19" s="27">
        <v>2034</v>
      </c>
      <c r="C19" s="21">
        <v>-0.8</v>
      </c>
      <c r="D19" s="21">
        <v>2.1</v>
      </c>
      <c r="E19" s="21">
        <v>0</v>
      </c>
      <c r="F19" s="21">
        <v>60.7</v>
      </c>
      <c r="G19" s="21">
        <v>0</v>
      </c>
      <c r="H19" s="21">
        <v>0</v>
      </c>
      <c r="I19" s="21">
        <v>0</v>
      </c>
      <c r="J19" s="21">
        <v>2.4</v>
      </c>
      <c r="K19" s="21">
        <v>0</v>
      </c>
      <c r="L19" s="21">
        <v>81.3</v>
      </c>
      <c r="M19" s="21">
        <v>1.3</v>
      </c>
      <c r="N19" s="21">
        <v>-1.5</v>
      </c>
      <c r="O19" s="21">
        <v>19.7</v>
      </c>
      <c r="P19" s="21">
        <v>6.2</v>
      </c>
      <c r="Q19" s="21">
        <v>32.200000000000003</v>
      </c>
      <c r="R19" s="21">
        <v>163.6</v>
      </c>
      <c r="S19" s="21">
        <v>47.4</v>
      </c>
      <c r="T19" s="21">
        <v>82.4</v>
      </c>
      <c r="U19" s="22"/>
      <c r="V19" s="21">
        <v>-1</v>
      </c>
      <c r="W19" s="21">
        <v>2.2000000000000002</v>
      </c>
      <c r="X19" s="21">
        <v>0</v>
      </c>
      <c r="Y19" s="21">
        <v>66.3</v>
      </c>
      <c r="Z19" s="21">
        <v>0</v>
      </c>
      <c r="AA19" s="21">
        <v>0</v>
      </c>
      <c r="AB19" s="21">
        <v>0</v>
      </c>
      <c r="AC19" s="21">
        <v>3</v>
      </c>
      <c r="AD19" s="21">
        <v>0</v>
      </c>
      <c r="AE19" s="21">
        <v>45.8</v>
      </c>
      <c r="AF19" s="21">
        <v>1.2</v>
      </c>
      <c r="AG19" s="21">
        <v>-1.6</v>
      </c>
      <c r="AH19" s="21">
        <v>17.3</v>
      </c>
      <c r="AI19" s="21">
        <v>6.2</v>
      </c>
      <c r="AJ19" s="21">
        <v>42.3</v>
      </c>
      <c r="AK19" s="21">
        <v>178</v>
      </c>
      <c r="AL19" s="21">
        <v>53.7</v>
      </c>
      <c r="AM19" s="21">
        <v>83.7</v>
      </c>
      <c r="AN19" s="22"/>
      <c r="AO19" s="21">
        <v>-1</v>
      </c>
      <c r="AP19" s="21">
        <v>2.1</v>
      </c>
      <c r="AQ19" s="21">
        <v>0</v>
      </c>
      <c r="AR19" s="21">
        <v>64.400000000000006</v>
      </c>
      <c r="AS19" s="21">
        <v>0</v>
      </c>
      <c r="AT19" s="21">
        <v>0</v>
      </c>
      <c r="AU19" s="21">
        <v>0</v>
      </c>
      <c r="AV19" s="21">
        <v>2.6</v>
      </c>
      <c r="AW19" s="21">
        <v>0</v>
      </c>
      <c r="AX19" s="21">
        <v>34.299999999999997</v>
      </c>
      <c r="AY19" s="21">
        <v>1.2</v>
      </c>
      <c r="AZ19" s="21">
        <v>-1.6</v>
      </c>
      <c r="BA19" s="21">
        <v>18</v>
      </c>
      <c r="BB19" s="21">
        <v>6.2</v>
      </c>
      <c r="BC19" s="21">
        <v>47.1</v>
      </c>
      <c r="BD19" s="21">
        <v>188.3</v>
      </c>
      <c r="BE19" s="21">
        <v>57.6</v>
      </c>
      <c r="BF19" s="21">
        <v>78</v>
      </c>
      <c r="BG19" s="22"/>
      <c r="BH19" s="21">
        <v>-0.8</v>
      </c>
      <c r="BI19" s="21">
        <v>2.1</v>
      </c>
      <c r="BJ19" s="21">
        <v>0</v>
      </c>
      <c r="BK19" s="21">
        <v>62.4</v>
      </c>
      <c r="BL19" s="21">
        <v>0</v>
      </c>
      <c r="BM19" s="21">
        <v>0</v>
      </c>
      <c r="BN19" s="21">
        <v>0</v>
      </c>
      <c r="BO19" s="21">
        <v>2.5</v>
      </c>
      <c r="BP19" s="21">
        <v>0</v>
      </c>
      <c r="BQ19" s="21">
        <v>80</v>
      </c>
      <c r="BR19" s="21">
        <v>1.3</v>
      </c>
      <c r="BS19" s="21">
        <v>-1.5</v>
      </c>
      <c r="BT19" s="21">
        <v>18.8</v>
      </c>
      <c r="BU19" s="21">
        <v>6.2</v>
      </c>
      <c r="BV19" s="21">
        <v>32.200000000000003</v>
      </c>
      <c r="BW19" s="21">
        <v>163.6</v>
      </c>
      <c r="BX19" s="21">
        <v>47.4</v>
      </c>
      <c r="BY19" s="21">
        <v>82.9</v>
      </c>
      <c r="BZ19" s="23"/>
      <c r="CA19" s="21">
        <v>-1</v>
      </c>
      <c r="CB19" s="21">
        <v>2.1</v>
      </c>
      <c r="CC19" s="21">
        <v>0</v>
      </c>
      <c r="CD19" s="21">
        <v>61.3</v>
      </c>
      <c r="CE19" s="21">
        <v>2.7</v>
      </c>
      <c r="CF19" s="21">
        <v>0</v>
      </c>
      <c r="CG19" s="21">
        <v>0</v>
      </c>
      <c r="CH19" s="21">
        <v>2.7</v>
      </c>
      <c r="CI19" s="21">
        <v>0</v>
      </c>
      <c r="CJ19" s="21">
        <v>48.9</v>
      </c>
      <c r="CK19" s="21">
        <v>1.3</v>
      </c>
      <c r="CL19" s="21">
        <v>-1.6</v>
      </c>
      <c r="CM19" s="21">
        <v>19.5</v>
      </c>
      <c r="CN19" s="21">
        <v>6.2</v>
      </c>
      <c r="CO19" s="21">
        <v>42.3</v>
      </c>
      <c r="CP19" s="21">
        <v>177.6</v>
      </c>
      <c r="CQ19" s="21">
        <v>53.5</v>
      </c>
      <c r="CR19" s="21">
        <v>81.400000000000006</v>
      </c>
      <c r="CS19" s="23"/>
      <c r="CT19" s="21">
        <v>-1</v>
      </c>
      <c r="CU19" s="21">
        <v>2</v>
      </c>
      <c r="CV19" s="21">
        <v>0</v>
      </c>
      <c r="CW19" s="21">
        <v>65.900000000000006</v>
      </c>
      <c r="CX19" s="21">
        <v>0</v>
      </c>
      <c r="CY19" s="21">
        <v>0</v>
      </c>
      <c r="CZ19" s="21">
        <v>0</v>
      </c>
      <c r="DA19" s="21">
        <v>2.2999999999999998</v>
      </c>
      <c r="DB19" s="21">
        <v>0</v>
      </c>
      <c r="DC19" s="21">
        <v>34.299999999999997</v>
      </c>
      <c r="DD19" s="21">
        <v>1.1000000000000001</v>
      </c>
      <c r="DE19" s="21">
        <v>-1.6</v>
      </c>
      <c r="DF19" s="21">
        <v>17.399999999999999</v>
      </c>
      <c r="DG19" s="21">
        <v>6.2</v>
      </c>
      <c r="DH19" s="21">
        <v>47.1</v>
      </c>
      <c r="DI19" s="21">
        <v>188.2</v>
      </c>
      <c r="DJ19" s="21">
        <v>57.6</v>
      </c>
      <c r="DK19" s="21">
        <v>77.5</v>
      </c>
      <c r="DL19" s="21"/>
      <c r="DM19" s="21">
        <v>-0.18</v>
      </c>
      <c r="DN19" s="21">
        <v>2.11</v>
      </c>
      <c r="DO19" s="21">
        <v>0</v>
      </c>
      <c r="DP19" s="21">
        <v>70.45</v>
      </c>
      <c r="DQ19" s="21">
        <v>0.01</v>
      </c>
      <c r="DR19" s="21">
        <v>0</v>
      </c>
      <c r="DS19" s="21">
        <v>0</v>
      </c>
      <c r="DT19" s="21">
        <v>2.09</v>
      </c>
      <c r="DU19" s="21">
        <v>0</v>
      </c>
      <c r="DV19" s="21">
        <v>38.729999999999997</v>
      </c>
      <c r="DW19" s="21">
        <v>1.27</v>
      </c>
      <c r="DX19" s="21">
        <v>-1.25</v>
      </c>
      <c r="DY19" s="21">
        <v>9.4</v>
      </c>
      <c r="DZ19" s="21">
        <v>6.22</v>
      </c>
      <c r="EA19" s="21">
        <v>14.09</v>
      </c>
      <c r="EB19" s="21">
        <v>128.09</v>
      </c>
      <c r="EC19" s="21">
        <v>32.049999999999997</v>
      </c>
      <c r="ED19" s="21">
        <v>94.98</v>
      </c>
      <c r="EE19" s="23"/>
      <c r="EF19" s="21">
        <v>-0.1</v>
      </c>
      <c r="EG19" s="21">
        <v>1.96</v>
      </c>
      <c r="EH19" s="21">
        <v>0</v>
      </c>
      <c r="EI19" s="21">
        <v>68.91</v>
      </c>
      <c r="EJ19" s="21">
        <v>0.01</v>
      </c>
      <c r="EK19" s="21">
        <v>0.01</v>
      </c>
      <c r="EL19" s="21">
        <v>0</v>
      </c>
      <c r="EM19" s="21">
        <v>1.78</v>
      </c>
      <c r="EN19" s="21">
        <v>0</v>
      </c>
      <c r="EO19" s="21">
        <v>34.33</v>
      </c>
      <c r="EP19" s="21">
        <v>1.33</v>
      </c>
      <c r="EQ19" s="21">
        <v>-1.21</v>
      </c>
      <c r="ER19" s="21">
        <v>10.59</v>
      </c>
      <c r="ES19" s="21">
        <v>6.22</v>
      </c>
      <c r="ET19" s="21">
        <v>21.56</v>
      </c>
      <c r="EU19" s="21">
        <v>128.07</v>
      </c>
      <c r="EV19" s="21">
        <v>37.47</v>
      </c>
      <c r="EW19" s="21">
        <v>87.13</v>
      </c>
      <c r="EX19" s="23"/>
      <c r="EY19" s="21">
        <v>-0.15</v>
      </c>
      <c r="EZ19" s="21">
        <v>1.78</v>
      </c>
      <c r="FA19" s="21">
        <v>0</v>
      </c>
      <c r="FB19" s="21">
        <v>69.819999999999993</v>
      </c>
      <c r="FC19" s="21">
        <v>0.01</v>
      </c>
      <c r="FD19" s="21">
        <v>0.01</v>
      </c>
      <c r="FE19" s="21">
        <v>0</v>
      </c>
      <c r="FF19" s="21">
        <v>1.48</v>
      </c>
      <c r="FG19" s="21">
        <v>0</v>
      </c>
      <c r="FH19" s="21">
        <v>34.33</v>
      </c>
      <c r="FI19" s="21">
        <v>0.94</v>
      </c>
      <c r="FJ19" s="21">
        <v>-1.18</v>
      </c>
      <c r="FK19" s="21">
        <v>9.39</v>
      </c>
      <c r="FL19" s="21">
        <v>6.22</v>
      </c>
      <c r="FM19" s="21">
        <v>27.04</v>
      </c>
      <c r="FN19" s="21">
        <v>128.05000000000001</v>
      </c>
      <c r="FO19" s="21">
        <v>41.71</v>
      </c>
      <c r="FP19" s="21">
        <v>78.62</v>
      </c>
      <c r="FQ19" s="22"/>
    </row>
    <row r="20" spans="1:173" s="28" customFormat="1" x14ac:dyDescent="0.35">
      <c r="A20" s="26"/>
      <c r="B20" s="27">
        <v>2035</v>
      </c>
      <c r="C20" s="21">
        <v>-1</v>
      </c>
      <c r="D20" s="21">
        <v>1.8</v>
      </c>
      <c r="E20" s="21">
        <v>0</v>
      </c>
      <c r="F20" s="21">
        <v>64.599999999999994</v>
      </c>
      <c r="G20" s="21">
        <v>2.9</v>
      </c>
      <c r="H20" s="21">
        <v>0</v>
      </c>
      <c r="I20" s="21">
        <v>0</v>
      </c>
      <c r="J20" s="21">
        <v>3</v>
      </c>
      <c r="K20" s="21">
        <v>0</v>
      </c>
      <c r="L20" s="21">
        <v>81.3</v>
      </c>
      <c r="M20" s="21">
        <v>1.1000000000000001</v>
      </c>
      <c r="N20" s="21">
        <v>-1.6</v>
      </c>
      <c r="O20" s="21">
        <v>17</v>
      </c>
      <c r="P20" s="21">
        <v>6.2</v>
      </c>
      <c r="Q20" s="21">
        <v>35.5</v>
      </c>
      <c r="R20" s="21">
        <v>170.5</v>
      </c>
      <c r="S20" s="21">
        <v>48.8</v>
      </c>
      <c r="T20" s="21">
        <v>85</v>
      </c>
      <c r="U20" s="22"/>
      <c r="V20" s="21">
        <v>-1.2</v>
      </c>
      <c r="W20" s="21">
        <v>1.8</v>
      </c>
      <c r="X20" s="21">
        <v>0</v>
      </c>
      <c r="Y20" s="21">
        <v>62</v>
      </c>
      <c r="Z20" s="21">
        <v>5.8</v>
      </c>
      <c r="AA20" s="21">
        <v>0</v>
      </c>
      <c r="AB20" s="21">
        <v>0</v>
      </c>
      <c r="AC20" s="21">
        <v>3</v>
      </c>
      <c r="AD20" s="21">
        <v>0</v>
      </c>
      <c r="AE20" s="21">
        <v>45.8</v>
      </c>
      <c r="AF20" s="21">
        <v>1.2</v>
      </c>
      <c r="AG20" s="21">
        <v>-1.6</v>
      </c>
      <c r="AH20" s="21">
        <v>18.399999999999999</v>
      </c>
      <c r="AI20" s="21">
        <v>6.2</v>
      </c>
      <c r="AJ20" s="21">
        <v>47.7</v>
      </c>
      <c r="AK20" s="21">
        <v>187.3</v>
      </c>
      <c r="AL20" s="21">
        <v>56</v>
      </c>
      <c r="AM20" s="21">
        <v>82.7</v>
      </c>
      <c r="AN20" s="22"/>
      <c r="AO20" s="21">
        <v>-1.3</v>
      </c>
      <c r="AP20" s="21">
        <v>1.7</v>
      </c>
      <c r="AQ20" s="21">
        <v>0</v>
      </c>
      <c r="AR20" s="21">
        <v>65.3</v>
      </c>
      <c r="AS20" s="21">
        <v>0</v>
      </c>
      <c r="AT20" s="21">
        <v>0</v>
      </c>
      <c r="AU20" s="21">
        <v>0</v>
      </c>
      <c r="AV20" s="21">
        <v>3</v>
      </c>
      <c r="AW20" s="21">
        <v>0</v>
      </c>
      <c r="AX20" s="21">
        <v>34.299999999999997</v>
      </c>
      <c r="AY20" s="21">
        <v>1</v>
      </c>
      <c r="AZ20" s="21">
        <v>-1.7</v>
      </c>
      <c r="BA20" s="21">
        <v>16.8</v>
      </c>
      <c r="BB20" s="21">
        <v>6.2</v>
      </c>
      <c r="BC20" s="21">
        <v>53.6</v>
      </c>
      <c r="BD20" s="21">
        <v>199.6</v>
      </c>
      <c r="BE20" s="21">
        <v>60.6</v>
      </c>
      <c r="BF20" s="21">
        <v>75.8</v>
      </c>
      <c r="BG20" s="22"/>
      <c r="BH20" s="21">
        <v>-1.1000000000000001</v>
      </c>
      <c r="BI20" s="21">
        <v>1.8</v>
      </c>
      <c r="BJ20" s="21">
        <v>0</v>
      </c>
      <c r="BK20" s="21">
        <v>66.900000000000006</v>
      </c>
      <c r="BL20" s="21">
        <v>0</v>
      </c>
      <c r="BM20" s="21">
        <v>0</v>
      </c>
      <c r="BN20" s="21">
        <v>0</v>
      </c>
      <c r="BO20" s="21">
        <v>3</v>
      </c>
      <c r="BP20" s="21">
        <v>0</v>
      </c>
      <c r="BQ20" s="21">
        <v>82.6</v>
      </c>
      <c r="BR20" s="21">
        <v>1.1000000000000001</v>
      </c>
      <c r="BS20" s="21">
        <v>-1.6</v>
      </c>
      <c r="BT20" s="21">
        <v>15.9</v>
      </c>
      <c r="BU20" s="21">
        <v>6.2</v>
      </c>
      <c r="BV20" s="21">
        <v>35.5</v>
      </c>
      <c r="BW20" s="21">
        <v>170.5</v>
      </c>
      <c r="BX20" s="21">
        <v>48.8</v>
      </c>
      <c r="BY20" s="21">
        <v>85.4</v>
      </c>
      <c r="BZ20" s="23"/>
      <c r="CA20" s="21">
        <v>-1.2</v>
      </c>
      <c r="CB20" s="21">
        <v>1.7</v>
      </c>
      <c r="CC20" s="21">
        <v>0</v>
      </c>
      <c r="CD20" s="21">
        <v>59.3</v>
      </c>
      <c r="CE20" s="21">
        <v>5.2</v>
      </c>
      <c r="CF20" s="21">
        <v>0</v>
      </c>
      <c r="CG20" s="21">
        <v>0</v>
      </c>
      <c r="CH20" s="21">
        <v>3</v>
      </c>
      <c r="CI20" s="21">
        <v>0</v>
      </c>
      <c r="CJ20" s="21">
        <v>48.9</v>
      </c>
      <c r="CK20" s="21">
        <v>1.3</v>
      </c>
      <c r="CL20" s="21">
        <v>-1.6</v>
      </c>
      <c r="CM20" s="21">
        <v>20.100000000000001</v>
      </c>
      <c r="CN20" s="21">
        <v>6.2</v>
      </c>
      <c r="CO20" s="21">
        <v>47.7</v>
      </c>
      <c r="CP20" s="21">
        <v>186.7</v>
      </c>
      <c r="CQ20" s="21">
        <v>55.8</v>
      </c>
      <c r="CR20" s="21">
        <v>81.900000000000006</v>
      </c>
      <c r="CS20" s="23"/>
      <c r="CT20" s="21">
        <v>-1.2</v>
      </c>
      <c r="CU20" s="21">
        <v>1.7</v>
      </c>
      <c r="CV20" s="21">
        <v>0</v>
      </c>
      <c r="CW20" s="21">
        <v>64.2</v>
      </c>
      <c r="CX20" s="21">
        <v>0</v>
      </c>
      <c r="CY20" s="21">
        <v>0</v>
      </c>
      <c r="CZ20" s="21">
        <v>0</v>
      </c>
      <c r="DA20" s="21">
        <v>3</v>
      </c>
      <c r="DB20" s="21">
        <v>0</v>
      </c>
      <c r="DC20" s="21">
        <v>34.299999999999997</v>
      </c>
      <c r="DD20" s="21">
        <v>1.1000000000000001</v>
      </c>
      <c r="DE20" s="21">
        <v>-1.7</v>
      </c>
      <c r="DF20" s="21">
        <v>17.8</v>
      </c>
      <c r="DG20" s="21">
        <v>6.2</v>
      </c>
      <c r="DH20" s="21">
        <v>53.6</v>
      </c>
      <c r="DI20" s="21">
        <v>199.6</v>
      </c>
      <c r="DJ20" s="21">
        <v>60.6</v>
      </c>
      <c r="DK20" s="21">
        <v>75.8</v>
      </c>
      <c r="DL20" s="21"/>
      <c r="DM20" s="21">
        <v>-0.19</v>
      </c>
      <c r="DN20" s="21">
        <v>1.82</v>
      </c>
      <c r="DO20" s="21">
        <v>0</v>
      </c>
      <c r="DP20" s="21">
        <v>69.02</v>
      </c>
      <c r="DQ20" s="21">
        <v>0.01</v>
      </c>
      <c r="DR20" s="21">
        <v>0</v>
      </c>
      <c r="DS20" s="21">
        <v>0</v>
      </c>
      <c r="DT20" s="21">
        <v>2.14</v>
      </c>
      <c r="DU20" s="21">
        <v>0</v>
      </c>
      <c r="DV20" s="21">
        <v>47.05</v>
      </c>
      <c r="DW20" s="21">
        <v>1.02</v>
      </c>
      <c r="DX20" s="21">
        <v>-1.23</v>
      </c>
      <c r="DY20" s="21">
        <v>8.9499999999999993</v>
      </c>
      <c r="DZ20" s="21">
        <v>6.22</v>
      </c>
      <c r="EA20" s="21">
        <v>14.31</v>
      </c>
      <c r="EB20" s="21">
        <v>129.02000000000001</v>
      </c>
      <c r="EC20" s="21">
        <v>31.42</v>
      </c>
      <c r="ED20" s="21">
        <v>96.05</v>
      </c>
      <c r="EE20" s="23"/>
      <c r="EF20" s="21">
        <v>-0.11</v>
      </c>
      <c r="EG20" s="21">
        <v>1.76</v>
      </c>
      <c r="EH20" s="21">
        <v>0</v>
      </c>
      <c r="EI20" s="21">
        <v>69.569999999999993</v>
      </c>
      <c r="EJ20" s="21">
        <v>0.01</v>
      </c>
      <c r="EK20" s="21">
        <v>0</v>
      </c>
      <c r="EL20" s="21">
        <v>0</v>
      </c>
      <c r="EM20" s="21">
        <v>1.84</v>
      </c>
      <c r="EN20" s="21">
        <v>0</v>
      </c>
      <c r="EO20" s="21">
        <v>34.33</v>
      </c>
      <c r="EP20" s="21">
        <v>1.1200000000000001</v>
      </c>
      <c r="EQ20" s="21">
        <v>-1.21</v>
      </c>
      <c r="ER20" s="21">
        <v>9.56</v>
      </c>
      <c r="ES20" s="21">
        <v>6.22</v>
      </c>
      <c r="ET20" s="21">
        <v>25.21</v>
      </c>
      <c r="EU20" s="21">
        <v>129</v>
      </c>
      <c r="EV20" s="21">
        <v>38.29</v>
      </c>
      <c r="EW20" s="21">
        <v>90.02</v>
      </c>
      <c r="EX20" s="23"/>
      <c r="EY20" s="21">
        <v>-0.15</v>
      </c>
      <c r="EZ20" s="21">
        <v>1.69</v>
      </c>
      <c r="FA20" s="21">
        <v>0</v>
      </c>
      <c r="FB20" s="21">
        <v>69.84</v>
      </c>
      <c r="FC20" s="21">
        <v>0.01</v>
      </c>
      <c r="FD20" s="21">
        <v>0.01</v>
      </c>
      <c r="FE20" s="21">
        <v>0</v>
      </c>
      <c r="FF20" s="21">
        <v>1.49</v>
      </c>
      <c r="FG20" s="21">
        <v>0</v>
      </c>
      <c r="FH20" s="21">
        <v>34.33</v>
      </c>
      <c r="FI20" s="21">
        <v>0.79</v>
      </c>
      <c r="FJ20" s="21">
        <v>-1.18</v>
      </c>
      <c r="FK20" s="21">
        <v>8.5299999999999994</v>
      </c>
      <c r="FL20" s="21">
        <v>6.22</v>
      </c>
      <c r="FM20" s="21">
        <v>31.99</v>
      </c>
      <c r="FN20" s="21">
        <v>128.97</v>
      </c>
      <c r="FO20" s="21">
        <v>42.9</v>
      </c>
      <c r="FP20" s="21">
        <v>80.19</v>
      </c>
      <c r="FQ20" s="22"/>
    </row>
    <row r="21" spans="1:173" s="28" customFormat="1" x14ac:dyDescent="0.35">
      <c r="A21" s="26"/>
      <c r="B21" s="27">
        <v>2036</v>
      </c>
      <c r="C21" s="21">
        <v>-1.1000000000000001</v>
      </c>
      <c r="D21" s="21">
        <v>1.8</v>
      </c>
      <c r="E21" s="21">
        <v>0</v>
      </c>
      <c r="F21" s="21">
        <v>61</v>
      </c>
      <c r="G21" s="21">
        <v>4.4000000000000004</v>
      </c>
      <c r="H21" s="21">
        <v>0</v>
      </c>
      <c r="I21" s="21">
        <v>0</v>
      </c>
      <c r="J21" s="21">
        <v>3</v>
      </c>
      <c r="K21" s="21">
        <v>0</v>
      </c>
      <c r="L21" s="21">
        <v>88.6</v>
      </c>
      <c r="M21" s="21">
        <v>1</v>
      </c>
      <c r="N21" s="21">
        <v>-1.6</v>
      </c>
      <c r="O21" s="21">
        <v>16</v>
      </c>
      <c r="P21" s="21">
        <v>6.2</v>
      </c>
      <c r="Q21" s="21">
        <v>38.9</v>
      </c>
      <c r="R21" s="21">
        <v>179.2</v>
      </c>
      <c r="S21" s="21">
        <v>49.4</v>
      </c>
      <c r="T21" s="21">
        <v>81.5</v>
      </c>
      <c r="U21" s="22"/>
      <c r="V21" s="21">
        <v>-1.5</v>
      </c>
      <c r="W21" s="21">
        <v>1.8</v>
      </c>
      <c r="X21" s="21">
        <v>0</v>
      </c>
      <c r="Y21" s="21">
        <v>58.5</v>
      </c>
      <c r="Z21" s="21">
        <v>5.6</v>
      </c>
      <c r="AA21" s="21">
        <v>0</v>
      </c>
      <c r="AB21" s="21">
        <v>0</v>
      </c>
      <c r="AC21" s="21">
        <v>3</v>
      </c>
      <c r="AD21" s="21">
        <v>0</v>
      </c>
      <c r="AE21" s="21">
        <v>48.5</v>
      </c>
      <c r="AF21" s="21">
        <v>1.1000000000000001</v>
      </c>
      <c r="AG21" s="21">
        <v>-1.7</v>
      </c>
      <c r="AH21" s="21">
        <v>17.5</v>
      </c>
      <c r="AI21" s="21">
        <v>6.2</v>
      </c>
      <c r="AJ21" s="21">
        <v>53.5</v>
      </c>
      <c r="AK21" s="21">
        <v>199</v>
      </c>
      <c r="AL21" s="21">
        <v>57.4</v>
      </c>
      <c r="AM21" s="21">
        <v>79.3</v>
      </c>
      <c r="AN21" s="22"/>
      <c r="AO21" s="21">
        <v>-1.5</v>
      </c>
      <c r="AP21" s="21">
        <v>1.6</v>
      </c>
      <c r="AQ21" s="21">
        <v>0</v>
      </c>
      <c r="AR21" s="21">
        <v>62.1</v>
      </c>
      <c r="AS21" s="21">
        <v>0</v>
      </c>
      <c r="AT21" s="21">
        <v>0</v>
      </c>
      <c r="AU21" s="21">
        <v>0</v>
      </c>
      <c r="AV21" s="21">
        <v>3</v>
      </c>
      <c r="AW21" s="21">
        <v>0</v>
      </c>
      <c r="AX21" s="21">
        <v>34.299999999999997</v>
      </c>
      <c r="AY21" s="21">
        <v>1</v>
      </c>
      <c r="AZ21" s="21">
        <v>-1.6</v>
      </c>
      <c r="BA21" s="21">
        <v>16.100000000000001</v>
      </c>
      <c r="BB21" s="21">
        <v>6.2</v>
      </c>
      <c r="BC21" s="21">
        <v>60.6</v>
      </c>
      <c r="BD21" s="21">
        <v>213.7</v>
      </c>
      <c r="BE21" s="21">
        <v>62.6</v>
      </c>
      <c r="BF21" s="21">
        <v>70.2</v>
      </c>
      <c r="BG21" s="22"/>
      <c r="BH21" s="21">
        <v>-1.1000000000000001</v>
      </c>
      <c r="BI21" s="21">
        <v>1.8</v>
      </c>
      <c r="BJ21" s="21">
        <v>0</v>
      </c>
      <c r="BK21" s="21">
        <v>65</v>
      </c>
      <c r="BL21" s="21">
        <v>0</v>
      </c>
      <c r="BM21" s="21">
        <v>0</v>
      </c>
      <c r="BN21" s="21">
        <v>0</v>
      </c>
      <c r="BO21" s="21">
        <v>3</v>
      </c>
      <c r="BP21" s="21">
        <v>0</v>
      </c>
      <c r="BQ21" s="21">
        <v>90.2</v>
      </c>
      <c r="BR21" s="21">
        <v>1</v>
      </c>
      <c r="BS21" s="21">
        <v>-1.6</v>
      </c>
      <c r="BT21" s="21">
        <v>14.7</v>
      </c>
      <c r="BU21" s="21">
        <v>6.2</v>
      </c>
      <c r="BV21" s="21">
        <v>38.9</v>
      </c>
      <c r="BW21" s="21">
        <v>179.1</v>
      </c>
      <c r="BX21" s="21">
        <v>49.4</v>
      </c>
      <c r="BY21" s="21">
        <v>81.7</v>
      </c>
      <c r="BZ21" s="23"/>
      <c r="CA21" s="21">
        <v>-1.4</v>
      </c>
      <c r="CB21" s="21">
        <v>1.8</v>
      </c>
      <c r="CC21" s="21">
        <v>0</v>
      </c>
      <c r="CD21" s="21">
        <v>56.3</v>
      </c>
      <c r="CE21" s="21">
        <v>6.5</v>
      </c>
      <c r="CF21" s="21">
        <v>0</v>
      </c>
      <c r="CG21" s="21">
        <v>0</v>
      </c>
      <c r="CH21" s="21">
        <v>3</v>
      </c>
      <c r="CI21" s="21">
        <v>0</v>
      </c>
      <c r="CJ21" s="21">
        <v>49</v>
      </c>
      <c r="CK21" s="21">
        <v>1.2</v>
      </c>
      <c r="CL21" s="21">
        <v>-1.6</v>
      </c>
      <c r="CM21" s="21">
        <v>19.3</v>
      </c>
      <c r="CN21" s="21">
        <v>6.2</v>
      </c>
      <c r="CO21" s="21">
        <v>53.5</v>
      </c>
      <c r="CP21" s="21">
        <v>198.3</v>
      </c>
      <c r="CQ21" s="21">
        <v>57.2</v>
      </c>
      <c r="CR21" s="21">
        <v>79</v>
      </c>
      <c r="CS21" s="23"/>
      <c r="CT21" s="21">
        <v>-1.4</v>
      </c>
      <c r="CU21" s="21">
        <v>1.6</v>
      </c>
      <c r="CV21" s="21">
        <v>0</v>
      </c>
      <c r="CW21" s="21">
        <v>61.1</v>
      </c>
      <c r="CX21" s="21">
        <v>0</v>
      </c>
      <c r="CY21" s="21">
        <v>0</v>
      </c>
      <c r="CZ21" s="21">
        <v>0</v>
      </c>
      <c r="DA21" s="21">
        <v>3</v>
      </c>
      <c r="DB21" s="21">
        <v>0</v>
      </c>
      <c r="DC21" s="21">
        <v>34.299999999999997</v>
      </c>
      <c r="DD21" s="21">
        <v>1</v>
      </c>
      <c r="DE21" s="21">
        <v>-1.7</v>
      </c>
      <c r="DF21" s="21">
        <v>17.3</v>
      </c>
      <c r="DG21" s="21">
        <v>6.2</v>
      </c>
      <c r="DH21" s="21">
        <v>60.6</v>
      </c>
      <c r="DI21" s="21">
        <v>213.7</v>
      </c>
      <c r="DJ21" s="21">
        <v>62.6</v>
      </c>
      <c r="DK21" s="21">
        <v>70</v>
      </c>
      <c r="DL21" s="21"/>
      <c r="DM21" s="21">
        <v>-0.16</v>
      </c>
      <c r="DN21" s="21">
        <v>1.79</v>
      </c>
      <c r="DO21" s="21">
        <v>0</v>
      </c>
      <c r="DP21" s="21">
        <v>65.239999999999995</v>
      </c>
      <c r="DQ21" s="21">
        <v>0.01</v>
      </c>
      <c r="DR21" s="21">
        <v>0</v>
      </c>
      <c r="DS21" s="21">
        <v>0</v>
      </c>
      <c r="DT21" s="21">
        <v>1.81</v>
      </c>
      <c r="DU21" s="21">
        <v>0</v>
      </c>
      <c r="DV21" s="21">
        <v>62.51</v>
      </c>
      <c r="DW21" s="21">
        <v>0.89</v>
      </c>
      <c r="DX21" s="21">
        <v>-1.1200000000000001</v>
      </c>
      <c r="DY21" s="21">
        <v>8.2100000000000009</v>
      </c>
      <c r="DZ21" s="21">
        <v>6.24</v>
      </c>
      <c r="EA21" s="21">
        <v>14.74</v>
      </c>
      <c r="EB21" s="21">
        <v>131.62</v>
      </c>
      <c r="EC21" s="21">
        <v>30.77</v>
      </c>
      <c r="ED21" s="21">
        <v>92.61</v>
      </c>
      <c r="EE21" s="23"/>
      <c r="EF21" s="21">
        <v>-0.22</v>
      </c>
      <c r="EG21" s="21">
        <v>1.82</v>
      </c>
      <c r="EH21" s="21">
        <v>0</v>
      </c>
      <c r="EI21" s="21">
        <v>65.42</v>
      </c>
      <c r="EJ21" s="21">
        <v>0.79</v>
      </c>
      <c r="EK21" s="21">
        <v>0</v>
      </c>
      <c r="EL21" s="21">
        <v>0</v>
      </c>
      <c r="EM21" s="21">
        <v>2.21</v>
      </c>
      <c r="EN21" s="21">
        <v>0</v>
      </c>
      <c r="EO21" s="21">
        <v>36.15</v>
      </c>
      <c r="EP21" s="21">
        <v>0.91</v>
      </c>
      <c r="EQ21" s="21">
        <v>-1.22</v>
      </c>
      <c r="ER21" s="21">
        <v>8.07</v>
      </c>
      <c r="ES21" s="21">
        <v>6.24</v>
      </c>
      <c r="ET21" s="21">
        <v>29.01</v>
      </c>
      <c r="EU21" s="21">
        <v>132.21</v>
      </c>
      <c r="EV21" s="21">
        <v>39.01</v>
      </c>
      <c r="EW21" s="21">
        <v>94.76</v>
      </c>
      <c r="EX21" s="23"/>
      <c r="EY21" s="21">
        <v>-0.19</v>
      </c>
      <c r="EZ21" s="21">
        <v>1.74</v>
      </c>
      <c r="FA21" s="21">
        <v>0</v>
      </c>
      <c r="FB21" s="21">
        <v>67.150000000000006</v>
      </c>
      <c r="FC21" s="21">
        <v>0.01</v>
      </c>
      <c r="FD21" s="21">
        <v>0</v>
      </c>
      <c r="FE21" s="21">
        <v>0</v>
      </c>
      <c r="FF21" s="21">
        <v>1.59</v>
      </c>
      <c r="FG21" s="21">
        <v>0</v>
      </c>
      <c r="FH21" s="21">
        <v>34.42</v>
      </c>
      <c r="FI21" s="21">
        <v>0.66</v>
      </c>
      <c r="FJ21" s="21">
        <v>-1.18</v>
      </c>
      <c r="FK21" s="21">
        <v>7.59</v>
      </c>
      <c r="FL21" s="21">
        <v>6.24</v>
      </c>
      <c r="FM21" s="21">
        <v>37.01</v>
      </c>
      <c r="FN21" s="21">
        <v>132.6</v>
      </c>
      <c r="FO21" s="21">
        <v>44.04</v>
      </c>
      <c r="FP21" s="21">
        <v>83.49</v>
      </c>
      <c r="FQ21" s="22"/>
    </row>
    <row r="22" spans="1:173" s="28" customFormat="1" x14ac:dyDescent="0.35">
      <c r="A22" s="26"/>
      <c r="B22" s="27">
        <v>2037</v>
      </c>
      <c r="C22" s="21">
        <v>-1.3</v>
      </c>
      <c r="D22" s="21">
        <v>1.8</v>
      </c>
      <c r="E22" s="21">
        <v>0</v>
      </c>
      <c r="F22" s="21">
        <v>57.3</v>
      </c>
      <c r="G22" s="21">
        <v>4.3</v>
      </c>
      <c r="H22" s="21">
        <v>0</v>
      </c>
      <c r="I22" s="21">
        <v>0</v>
      </c>
      <c r="J22" s="21">
        <v>3</v>
      </c>
      <c r="K22" s="21">
        <v>0</v>
      </c>
      <c r="L22" s="21">
        <v>96.1</v>
      </c>
      <c r="M22" s="21">
        <v>1</v>
      </c>
      <c r="N22" s="21">
        <v>-1.6</v>
      </c>
      <c r="O22" s="21">
        <v>15</v>
      </c>
      <c r="P22" s="21">
        <v>6.2</v>
      </c>
      <c r="Q22" s="21">
        <v>41.6</v>
      </c>
      <c r="R22" s="21">
        <v>185.2</v>
      </c>
      <c r="S22" s="21">
        <v>49.4</v>
      </c>
      <c r="T22" s="21">
        <v>80.099999999999994</v>
      </c>
      <c r="U22" s="22"/>
      <c r="V22" s="21">
        <v>-1.6</v>
      </c>
      <c r="W22" s="21">
        <v>1.7</v>
      </c>
      <c r="X22" s="21">
        <v>0</v>
      </c>
      <c r="Y22" s="21">
        <v>54.5</v>
      </c>
      <c r="Z22" s="21">
        <v>5.3</v>
      </c>
      <c r="AA22" s="21">
        <v>0</v>
      </c>
      <c r="AB22" s="21">
        <v>0</v>
      </c>
      <c r="AC22" s="21">
        <v>3</v>
      </c>
      <c r="AD22" s="21">
        <v>0</v>
      </c>
      <c r="AE22" s="21">
        <v>54.1</v>
      </c>
      <c r="AF22" s="21">
        <v>1.1000000000000001</v>
      </c>
      <c r="AG22" s="21">
        <v>-1.7</v>
      </c>
      <c r="AH22" s="21">
        <v>16.399999999999999</v>
      </c>
      <c r="AI22" s="21">
        <v>6.2</v>
      </c>
      <c r="AJ22" s="21">
        <v>58.8</v>
      </c>
      <c r="AK22" s="21">
        <v>207.4</v>
      </c>
      <c r="AL22" s="21">
        <v>58.1</v>
      </c>
      <c r="AM22" s="21">
        <v>74.8</v>
      </c>
      <c r="AN22" s="22"/>
      <c r="AO22" s="21">
        <v>-1.7</v>
      </c>
      <c r="AP22" s="21">
        <v>1.6</v>
      </c>
      <c r="AQ22" s="21">
        <v>0</v>
      </c>
      <c r="AR22" s="21">
        <v>57.7</v>
      </c>
      <c r="AS22" s="21">
        <v>0</v>
      </c>
      <c r="AT22" s="21">
        <v>0</v>
      </c>
      <c r="AU22" s="21">
        <v>0</v>
      </c>
      <c r="AV22" s="21">
        <v>3</v>
      </c>
      <c r="AW22" s="21">
        <v>0</v>
      </c>
      <c r="AX22" s="21">
        <v>34.1</v>
      </c>
      <c r="AY22" s="21">
        <v>0.9</v>
      </c>
      <c r="AZ22" s="21">
        <v>-1.7</v>
      </c>
      <c r="BA22" s="21">
        <v>15.1</v>
      </c>
      <c r="BB22" s="21">
        <v>6.2</v>
      </c>
      <c r="BC22" s="21">
        <v>67.099999999999994</v>
      </c>
      <c r="BD22" s="21">
        <v>224.8</v>
      </c>
      <c r="BE22" s="21">
        <v>63.6</v>
      </c>
      <c r="BF22" s="21">
        <v>67.400000000000006</v>
      </c>
      <c r="BG22" s="22"/>
      <c r="BH22" s="21">
        <v>-1.2</v>
      </c>
      <c r="BI22" s="21">
        <v>1.7</v>
      </c>
      <c r="BJ22" s="21">
        <v>0</v>
      </c>
      <c r="BK22" s="21">
        <v>61.8</v>
      </c>
      <c r="BL22" s="21">
        <v>0</v>
      </c>
      <c r="BM22" s="21">
        <v>0</v>
      </c>
      <c r="BN22" s="21">
        <v>0</v>
      </c>
      <c r="BO22" s="21">
        <v>3</v>
      </c>
      <c r="BP22" s="21">
        <v>0</v>
      </c>
      <c r="BQ22" s="21">
        <v>97.2</v>
      </c>
      <c r="BR22" s="21">
        <v>0.9</v>
      </c>
      <c r="BS22" s="21">
        <v>-1.6</v>
      </c>
      <c r="BT22" s="21">
        <v>14</v>
      </c>
      <c r="BU22" s="21">
        <v>6.2</v>
      </c>
      <c r="BV22" s="21">
        <v>41.6</v>
      </c>
      <c r="BW22" s="21">
        <v>185.1</v>
      </c>
      <c r="BX22" s="21">
        <v>49.4</v>
      </c>
      <c r="BY22" s="21">
        <v>79.8</v>
      </c>
      <c r="BZ22" s="23"/>
      <c r="CA22" s="21">
        <v>-1.6</v>
      </c>
      <c r="CB22" s="21">
        <v>1.7</v>
      </c>
      <c r="CC22" s="21">
        <v>0</v>
      </c>
      <c r="CD22" s="21">
        <v>53</v>
      </c>
      <c r="CE22" s="21">
        <v>6.2</v>
      </c>
      <c r="CF22" s="21">
        <v>0</v>
      </c>
      <c r="CG22" s="21">
        <v>0</v>
      </c>
      <c r="CH22" s="21">
        <v>3</v>
      </c>
      <c r="CI22" s="21">
        <v>0</v>
      </c>
      <c r="CJ22" s="21">
        <v>52.9</v>
      </c>
      <c r="CK22" s="21">
        <v>1.2</v>
      </c>
      <c r="CL22" s="21">
        <v>-1.7</v>
      </c>
      <c r="CM22" s="21">
        <v>18.5</v>
      </c>
      <c r="CN22" s="21">
        <v>6.2</v>
      </c>
      <c r="CO22" s="21">
        <v>58.8</v>
      </c>
      <c r="CP22" s="21">
        <v>206.7</v>
      </c>
      <c r="CQ22" s="21">
        <v>57.8</v>
      </c>
      <c r="CR22" s="21">
        <v>75.5</v>
      </c>
      <c r="CS22" s="23"/>
      <c r="CT22" s="21">
        <v>-1.6</v>
      </c>
      <c r="CU22" s="21">
        <v>1.6</v>
      </c>
      <c r="CV22" s="21">
        <v>0</v>
      </c>
      <c r="CW22" s="21">
        <v>57.6</v>
      </c>
      <c r="CX22" s="21">
        <v>0</v>
      </c>
      <c r="CY22" s="21">
        <v>0</v>
      </c>
      <c r="CZ22" s="21">
        <v>0</v>
      </c>
      <c r="DA22" s="21">
        <v>3</v>
      </c>
      <c r="DB22" s="21">
        <v>0</v>
      </c>
      <c r="DC22" s="21">
        <v>34.1</v>
      </c>
      <c r="DD22" s="21">
        <v>1</v>
      </c>
      <c r="DE22" s="21">
        <v>-1.7</v>
      </c>
      <c r="DF22" s="21">
        <v>16.7</v>
      </c>
      <c r="DG22" s="21">
        <v>6.2</v>
      </c>
      <c r="DH22" s="21">
        <v>67.099999999999994</v>
      </c>
      <c r="DI22" s="21">
        <v>224.7</v>
      </c>
      <c r="DJ22" s="21">
        <v>63.6</v>
      </c>
      <c r="DK22" s="21">
        <v>65.8</v>
      </c>
      <c r="DL22" s="21"/>
      <c r="DM22" s="21">
        <v>-0.23</v>
      </c>
      <c r="DN22" s="21">
        <v>1.81</v>
      </c>
      <c r="DO22" s="21">
        <v>0</v>
      </c>
      <c r="DP22" s="21">
        <v>61.14</v>
      </c>
      <c r="DQ22" s="21">
        <v>1.07</v>
      </c>
      <c r="DR22" s="21">
        <v>0</v>
      </c>
      <c r="DS22" s="21">
        <v>0</v>
      </c>
      <c r="DT22" s="21">
        <v>1.97</v>
      </c>
      <c r="DU22" s="21">
        <v>0</v>
      </c>
      <c r="DV22" s="21">
        <v>63.81</v>
      </c>
      <c r="DW22" s="21">
        <v>0.76</v>
      </c>
      <c r="DX22" s="21">
        <v>-1.1299999999999999</v>
      </c>
      <c r="DY22" s="21">
        <v>7</v>
      </c>
      <c r="DZ22" s="21">
        <v>6.22</v>
      </c>
      <c r="EA22" s="21">
        <v>18.82</v>
      </c>
      <c r="EB22" s="21">
        <v>134.09</v>
      </c>
      <c r="EC22" s="21">
        <v>31.97</v>
      </c>
      <c r="ED22" s="21">
        <v>94.22</v>
      </c>
      <c r="EE22" s="23"/>
      <c r="EF22" s="21">
        <v>-0.3</v>
      </c>
      <c r="EG22" s="21">
        <v>1.82</v>
      </c>
      <c r="EH22" s="21">
        <v>0</v>
      </c>
      <c r="EI22" s="21">
        <v>62.12</v>
      </c>
      <c r="EJ22" s="21">
        <v>0.92</v>
      </c>
      <c r="EK22" s="21">
        <v>0</v>
      </c>
      <c r="EL22" s="21">
        <v>0</v>
      </c>
      <c r="EM22" s="21">
        <v>3</v>
      </c>
      <c r="EN22" s="21">
        <v>0</v>
      </c>
      <c r="EO22" s="21">
        <v>36.049999999999997</v>
      </c>
      <c r="EP22" s="21">
        <v>0.86</v>
      </c>
      <c r="EQ22" s="21">
        <v>-1.21</v>
      </c>
      <c r="ER22" s="21">
        <v>6.5</v>
      </c>
      <c r="ES22" s="21">
        <v>6.22</v>
      </c>
      <c r="ET22" s="21">
        <v>32.78</v>
      </c>
      <c r="EU22" s="21">
        <v>139.38999999999999</v>
      </c>
      <c r="EV22" s="21">
        <v>39.49</v>
      </c>
      <c r="EW22" s="21">
        <v>93.88</v>
      </c>
      <c r="EX22" s="23"/>
      <c r="EY22" s="21">
        <v>-0.24</v>
      </c>
      <c r="EZ22" s="21">
        <v>1.62</v>
      </c>
      <c r="FA22" s="21">
        <v>0</v>
      </c>
      <c r="FB22" s="21">
        <v>64.59</v>
      </c>
      <c r="FC22" s="21">
        <v>0.01</v>
      </c>
      <c r="FD22" s="21">
        <v>0</v>
      </c>
      <c r="FE22" s="21">
        <v>0</v>
      </c>
      <c r="FF22" s="21">
        <v>1.48</v>
      </c>
      <c r="FG22" s="21">
        <v>0</v>
      </c>
      <c r="FH22" s="21">
        <v>34.33</v>
      </c>
      <c r="FI22" s="21">
        <v>0.62</v>
      </c>
      <c r="FJ22" s="21">
        <v>-1.2</v>
      </c>
      <c r="FK22" s="21">
        <v>5.75</v>
      </c>
      <c r="FL22" s="21">
        <v>6.22</v>
      </c>
      <c r="FM22" s="21">
        <v>40.770000000000003</v>
      </c>
      <c r="FN22" s="21">
        <v>143.34</v>
      </c>
      <c r="FO22" s="21">
        <v>44.32</v>
      </c>
      <c r="FP22" s="21">
        <v>79.91</v>
      </c>
      <c r="FQ22" s="22"/>
    </row>
    <row r="23" spans="1:173" s="28" customFormat="1" x14ac:dyDescent="0.35">
      <c r="A23" s="26"/>
      <c r="B23" s="27">
        <v>2038</v>
      </c>
      <c r="C23" s="21">
        <v>-1.2</v>
      </c>
      <c r="D23" s="21">
        <v>1.7</v>
      </c>
      <c r="E23" s="21">
        <v>0</v>
      </c>
      <c r="F23" s="21">
        <v>55.6</v>
      </c>
      <c r="G23" s="21">
        <v>4</v>
      </c>
      <c r="H23" s="21">
        <v>0</v>
      </c>
      <c r="I23" s="21">
        <v>0</v>
      </c>
      <c r="J23" s="21">
        <v>3</v>
      </c>
      <c r="K23" s="21">
        <v>0</v>
      </c>
      <c r="L23" s="21">
        <v>108.2</v>
      </c>
      <c r="M23" s="21">
        <v>0.8</v>
      </c>
      <c r="N23" s="21">
        <v>-1.6</v>
      </c>
      <c r="O23" s="21">
        <v>13.3</v>
      </c>
      <c r="P23" s="21">
        <v>6.2</v>
      </c>
      <c r="Q23" s="21">
        <v>44.6</v>
      </c>
      <c r="R23" s="21">
        <v>191.8</v>
      </c>
      <c r="S23" s="21">
        <v>49.2</v>
      </c>
      <c r="T23" s="21">
        <v>72.099999999999994</v>
      </c>
      <c r="U23" s="22"/>
      <c r="V23" s="21">
        <v>-1.6</v>
      </c>
      <c r="W23" s="21">
        <v>1.6</v>
      </c>
      <c r="X23" s="21">
        <v>0</v>
      </c>
      <c r="Y23" s="21">
        <v>51.3</v>
      </c>
      <c r="Z23" s="21">
        <v>4.9000000000000004</v>
      </c>
      <c r="AA23" s="21">
        <v>0</v>
      </c>
      <c r="AB23" s="21">
        <v>0</v>
      </c>
      <c r="AC23" s="21">
        <v>3</v>
      </c>
      <c r="AD23" s="21">
        <v>0</v>
      </c>
      <c r="AE23" s="21">
        <v>62.5</v>
      </c>
      <c r="AF23" s="21">
        <v>0.9</v>
      </c>
      <c r="AG23" s="21">
        <v>-1.7</v>
      </c>
      <c r="AH23" s="21">
        <v>15.6</v>
      </c>
      <c r="AI23" s="21">
        <v>6.2</v>
      </c>
      <c r="AJ23" s="21">
        <v>64.5</v>
      </c>
      <c r="AK23" s="21">
        <v>216.6</v>
      </c>
      <c r="AL23" s="21">
        <v>58.5</v>
      </c>
      <c r="AM23" s="21">
        <v>65.099999999999994</v>
      </c>
      <c r="AN23" s="22"/>
      <c r="AO23" s="21">
        <v>-1.9</v>
      </c>
      <c r="AP23" s="21">
        <v>1.6</v>
      </c>
      <c r="AQ23" s="21">
        <v>0</v>
      </c>
      <c r="AR23" s="21">
        <v>54.9</v>
      </c>
      <c r="AS23" s="21">
        <v>0</v>
      </c>
      <c r="AT23" s="21">
        <v>0</v>
      </c>
      <c r="AU23" s="21">
        <v>0</v>
      </c>
      <c r="AV23" s="21">
        <v>3</v>
      </c>
      <c r="AW23" s="21">
        <v>0</v>
      </c>
      <c r="AX23" s="21">
        <v>34</v>
      </c>
      <c r="AY23" s="21">
        <v>0.8</v>
      </c>
      <c r="AZ23" s="21">
        <v>-1.7</v>
      </c>
      <c r="BA23" s="21">
        <v>13.9</v>
      </c>
      <c r="BB23" s="21">
        <v>6.2</v>
      </c>
      <c r="BC23" s="21">
        <v>74.2</v>
      </c>
      <c r="BD23" s="21">
        <v>236.8</v>
      </c>
      <c r="BE23" s="21">
        <v>64.400000000000006</v>
      </c>
      <c r="BF23" s="21">
        <v>61.2</v>
      </c>
      <c r="BG23" s="22"/>
      <c r="BH23" s="21">
        <v>-1.2</v>
      </c>
      <c r="BI23" s="21">
        <v>1.7</v>
      </c>
      <c r="BJ23" s="21">
        <v>0</v>
      </c>
      <c r="BK23" s="21">
        <v>61.5</v>
      </c>
      <c r="BL23" s="21">
        <v>0</v>
      </c>
      <c r="BM23" s="21">
        <v>0</v>
      </c>
      <c r="BN23" s="21">
        <v>0</v>
      </c>
      <c r="BO23" s="21">
        <v>3</v>
      </c>
      <c r="BP23" s="21">
        <v>0</v>
      </c>
      <c r="BQ23" s="21">
        <v>105.7</v>
      </c>
      <c r="BR23" s="21">
        <v>0.8</v>
      </c>
      <c r="BS23" s="21">
        <v>-1.6</v>
      </c>
      <c r="BT23" s="21">
        <v>11.9</v>
      </c>
      <c r="BU23" s="21">
        <v>6.2</v>
      </c>
      <c r="BV23" s="21">
        <v>44.6</v>
      </c>
      <c r="BW23" s="21">
        <v>191.8</v>
      </c>
      <c r="BX23" s="21">
        <v>49.2</v>
      </c>
      <c r="BY23" s="21">
        <v>74</v>
      </c>
      <c r="BZ23" s="23"/>
      <c r="CA23" s="21">
        <v>-1.7</v>
      </c>
      <c r="CB23" s="21">
        <v>1.7</v>
      </c>
      <c r="CC23" s="21">
        <v>0</v>
      </c>
      <c r="CD23" s="21">
        <v>55</v>
      </c>
      <c r="CE23" s="21">
        <v>7.7</v>
      </c>
      <c r="CF23" s="21">
        <v>0</v>
      </c>
      <c r="CG23" s="21">
        <v>0</v>
      </c>
      <c r="CH23" s="21">
        <v>3</v>
      </c>
      <c r="CI23" s="21">
        <v>0</v>
      </c>
      <c r="CJ23" s="21">
        <v>52.8</v>
      </c>
      <c r="CK23" s="21">
        <v>0.9</v>
      </c>
      <c r="CL23" s="21">
        <v>-1.7</v>
      </c>
      <c r="CM23" s="21">
        <v>14.7</v>
      </c>
      <c r="CN23" s="21">
        <v>6.2</v>
      </c>
      <c r="CO23" s="21">
        <v>64.5</v>
      </c>
      <c r="CP23" s="21">
        <v>216</v>
      </c>
      <c r="CQ23" s="21">
        <v>58.2</v>
      </c>
      <c r="CR23" s="21">
        <v>70.099999999999994</v>
      </c>
      <c r="CS23" s="23"/>
      <c r="CT23" s="21">
        <v>-1.7</v>
      </c>
      <c r="CU23" s="21">
        <v>1.5</v>
      </c>
      <c r="CV23" s="21">
        <v>0</v>
      </c>
      <c r="CW23" s="21">
        <v>54.6</v>
      </c>
      <c r="CX23" s="21">
        <v>0</v>
      </c>
      <c r="CY23" s="21">
        <v>0</v>
      </c>
      <c r="CZ23" s="21">
        <v>0</v>
      </c>
      <c r="DA23" s="21">
        <v>3</v>
      </c>
      <c r="DB23" s="21">
        <v>0</v>
      </c>
      <c r="DC23" s="21">
        <v>34</v>
      </c>
      <c r="DD23" s="21">
        <v>0.9</v>
      </c>
      <c r="DE23" s="21">
        <v>-1.7</v>
      </c>
      <c r="DF23" s="21">
        <v>16.3</v>
      </c>
      <c r="DG23" s="21">
        <v>6.2</v>
      </c>
      <c r="DH23" s="21">
        <v>74.2</v>
      </c>
      <c r="DI23" s="21">
        <v>236.7</v>
      </c>
      <c r="DJ23" s="21">
        <v>64.400000000000006</v>
      </c>
      <c r="DK23" s="21">
        <v>59</v>
      </c>
      <c r="DL23" s="21"/>
      <c r="DM23" s="21">
        <v>-0.24</v>
      </c>
      <c r="DN23" s="21">
        <v>1.82</v>
      </c>
      <c r="DO23" s="21">
        <v>0</v>
      </c>
      <c r="DP23" s="21">
        <v>57.86</v>
      </c>
      <c r="DQ23" s="21">
        <v>1.06</v>
      </c>
      <c r="DR23" s="21">
        <v>0</v>
      </c>
      <c r="DS23" s="21">
        <v>0</v>
      </c>
      <c r="DT23" s="21">
        <v>2.79</v>
      </c>
      <c r="DU23" s="21">
        <v>0</v>
      </c>
      <c r="DV23" s="21">
        <v>66.53</v>
      </c>
      <c r="DW23" s="21">
        <v>0.7</v>
      </c>
      <c r="DX23" s="21">
        <v>-1.0900000000000001</v>
      </c>
      <c r="DY23" s="21">
        <v>5.54</v>
      </c>
      <c r="DZ23" s="21">
        <v>6.22</v>
      </c>
      <c r="EA23" s="21">
        <v>22.03</v>
      </c>
      <c r="EB23" s="21">
        <v>138.21</v>
      </c>
      <c r="EC23" s="21">
        <v>32.159999999999997</v>
      </c>
      <c r="ED23" s="21">
        <v>93.59</v>
      </c>
      <c r="EE23" s="23"/>
      <c r="EF23" s="21">
        <v>-0.37</v>
      </c>
      <c r="EG23" s="21">
        <v>1.8</v>
      </c>
      <c r="EH23" s="21">
        <v>0</v>
      </c>
      <c r="EI23" s="21">
        <v>58.84</v>
      </c>
      <c r="EJ23" s="21">
        <v>0.9</v>
      </c>
      <c r="EK23" s="21">
        <v>0</v>
      </c>
      <c r="EL23" s="21">
        <v>0</v>
      </c>
      <c r="EM23" s="21">
        <v>3</v>
      </c>
      <c r="EN23" s="21">
        <v>0</v>
      </c>
      <c r="EO23" s="21">
        <v>36.049999999999997</v>
      </c>
      <c r="EP23" s="21">
        <v>0.77</v>
      </c>
      <c r="EQ23" s="21">
        <v>-1.19</v>
      </c>
      <c r="ER23" s="21">
        <v>5.75</v>
      </c>
      <c r="ES23" s="21">
        <v>6.22</v>
      </c>
      <c r="ET23" s="21">
        <v>36.57</v>
      </c>
      <c r="EU23" s="21">
        <v>147.01</v>
      </c>
      <c r="EV23" s="21">
        <v>39.6</v>
      </c>
      <c r="EW23" s="21">
        <v>92.21</v>
      </c>
      <c r="EX23" s="23"/>
      <c r="EY23" s="21">
        <v>-0.28000000000000003</v>
      </c>
      <c r="EZ23" s="21">
        <v>1.58</v>
      </c>
      <c r="FA23" s="21">
        <v>0</v>
      </c>
      <c r="FB23" s="21">
        <v>59.85</v>
      </c>
      <c r="FC23" s="21">
        <v>0.01</v>
      </c>
      <c r="FD23" s="21">
        <v>0</v>
      </c>
      <c r="FE23" s="21">
        <v>0</v>
      </c>
      <c r="FF23" s="21">
        <v>1.46</v>
      </c>
      <c r="FG23" s="21">
        <v>0</v>
      </c>
      <c r="FH23" s="21">
        <v>34.33</v>
      </c>
      <c r="FI23" s="21">
        <v>0.53</v>
      </c>
      <c r="FJ23" s="21">
        <v>-1.23</v>
      </c>
      <c r="FK23" s="21">
        <v>5.41</v>
      </c>
      <c r="FL23" s="21">
        <v>6.22</v>
      </c>
      <c r="FM23" s="21">
        <v>45.04</v>
      </c>
      <c r="FN23" s="21">
        <v>154</v>
      </c>
      <c r="FO23" s="21">
        <v>44.59</v>
      </c>
      <c r="FP23" s="21">
        <v>75.67</v>
      </c>
      <c r="FQ23" s="22"/>
    </row>
    <row r="24" spans="1:173" s="28" customFormat="1" x14ac:dyDescent="0.35">
      <c r="A24" s="26"/>
      <c r="B24" s="27">
        <v>2039</v>
      </c>
      <c r="C24" s="21">
        <v>-1.3</v>
      </c>
      <c r="D24" s="21">
        <v>1.8</v>
      </c>
      <c r="E24" s="21">
        <v>0</v>
      </c>
      <c r="F24" s="21">
        <v>50.2</v>
      </c>
      <c r="G24" s="21">
        <v>3.7</v>
      </c>
      <c r="H24" s="21">
        <v>0</v>
      </c>
      <c r="I24" s="21">
        <v>0</v>
      </c>
      <c r="J24" s="21">
        <v>3</v>
      </c>
      <c r="K24" s="21">
        <v>0</v>
      </c>
      <c r="L24" s="21">
        <v>116.4</v>
      </c>
      <c r="M24" s="21">
        <v>0.8</v>
      </c>
      <c r="N24" s="21">
        <v>-1.7</v>
      </c>
      <c r="O24" s="21">
        <v>13</v>
      </c>
      <c r="P24" s="21">
        <v>6.2</v>
      </c>
      <c r="Q24" s="21">
        <v>47.4</v>
      </c>
      <c r="R24" s="21">
        <v>197.4</v>
      </c>
      <c r="S24" s="21">
        <v>48.8</v>
      </c>
      <c r="T24" s="21">
        <v>70.3</v>
      </c>
      <c r="U24" s="22"/>
      <c r="V24" s="21">
        <v>-1.7</v>
      </c>
      <c r="W24" s="21">
        <v>1.8</v>
      </c>
      <c r="X24" s="21">
        <v>0</v>
      </c>
      <c r="Y24" s="21">
        <v>46.2</v>
      </c>
      <c r="Z24" s="21">
        <v>5.7</v>
      </c>
      <c r="AA24" s="21">
        <v>0</v>
      </c>
      <c r="AB24" s="21">
        <v>0</v>
      </c>
      <c r="AC24" s="21">
        <v>3</v>
      </c>
      <c r="AD24" s="21">
        <v>0</v>
      </c>
      <c r="AE24" s="21">
        <v>61.2</v>
      </c>
      <c r="AF24" s="21">
        <v>0.9</v>
      </c>
      <c r="AG24" s="21">
        <v>-1.7</v>
      </c>
      <c r="AH24" s="21">
        <v>15.3</v>
      </c>
      <c r="AI24" s="21">
        <v>6.2</v>
      </c>
      <c r="AJ24" s="21">
        <v>70.3</v>
      </c>
      <c r="AK24" s="21">
        <v>225.6</v>
      </c>
      <c r="AL24" s="21">
        <v>58.8</v>
      </c>
      <c r="AM24" s="21">
        <v>64.5</v>
      </c>
      <c r="AN24" s="22"/>
      <c r="AO24" s="21">
        <v>-1.9</v>
      </c>
      <c r="AP24" s="21">
        <v>1.6</v>
      </c>
      <c r="AQ24" s="21">
        <v>0</v>
      </c>
      <c r="AR24" s="21">
        <v>50.3</v>
      </c>
      <c r="AS24" s="21">
        <v>0</v>
      </c>
      <c r="AT24" s="21">
        <v>0</v>
      </c>
      <c r="AU24" s="21">
        <v>0</v>
      </c>
      <c r="AV24" s="21">
        <v>3</v>
      </c>
      <c r="AW24" s="21">
        <v>0</v>
      </c>
      <c r="AX24" s="21">
        <v>33.6</v>
      </c>
      <c r="AY24" s="21">
        <v>0.8</v>
      </c>
      <c r="AZ24" s="21">
        <v>-1.7</v>
      </c>
      <c r="BA24" s="21">
        <v>14.4</v>
      </c>
      <c r="BB24" s="21">
        <v>6.2</v>
      </c>
      <c r="BC24" s="21">
        <v>81.400000000000006</v>
      </c>
      <c r="BD24" s="21">
        <v>247.6</v>
      </c>
      <c r="BE24" s="21">
        <v>65</v>
      </c>
      <c r="BF24" s="21">
        <v>55.7</v>
      </c>
      <c r="BG24" s="22"/>
      <c r="BH24" s="21">
        <v>-1.3</v>
      </c>
      <c r="BI24" s="21">
        <v>1.8</v>
      </c>
      <c r="BJ24" s="21">
        <v>0</v>
      </c>
      <c r="BK24" s="21">
        <v>56.5</v>
      </c>
      <c r="BL24" s="21">
        <v>0</v>
      </c>
      <c r="BM24" s="21">
        <v>0</v>
      </c>
      <c r="BN24" s="21">
        <v>0</v>
      </c>
      <c r="BO24" s="21">
        <v>3</v>
      </c>
      <c r="BP24" s="21">
        <v>0</v>
      </c>
      <c r="BQ24" s="21">
        <v>113.1</v>
      </c>
      <c r="BR24" s="21">
        <v>0.8</v>
      </c>
      <c r="BS24" s="21">
        <v>-1.7</v>
      </c>
      <c r="BT24" s="21">
        <v>12.2</v>
      </c>
      <c r="BU24" s="21">
        <v>6.2</v>
      </c>
      <c r="BV24" s="21">
        <v>47.4</v>
      </c>
      <c r="BW24" s="21">
        <v>197.5</v>
      </c>
      <c r="BX24" s="21">
        <v>48.8</v>
      </c>
      <c r="BY24" s="21">
        <v>71.8</v>
      </c>
      <c r="BZ24" s="23"/>
      <c r="CA24" s="21">
        <v>-1.8</v>
      </c>
      <c r="CB24" s="21">
        <v>1.8</v>
      </c>
      <c r="CC24" s="21">
        <v>0</v>
      </c>
      <c r="CD24" s="21">
        <v>50.4</v>
      </c>
      <c r="CE24" s="21">
        <v>8.1999999999999993</v>
      </c>
      <c r="CF24" s="21">
        <v>0</v>
      </c>
      <c r="CG24" s="21">
        <v>0</v>
      </c>
      <c r="CH24" s="21">
        <v>3</v>
      </c>
      <c r="CI24" s="21">
        <v>0</v>
      </c>
      <c r="CJ24" s="21">
        <v>52.2</v>
      </c>
      <c r="CK24" s="21">
        <v>0.9</v>
      </c>
      <c r="CL24" s="21">
        <v>-1.7</v>
      </c>
      <c r="CM24" s="21">
        <v>15.1</v>
      </c>
      <c r="CN24" s="21">
        <v>6.2</v>
      </c>
      <c r="CO24" s="21">
        <v>70.3</v>
      </c>
      <c r="CP24" s="21">
        <v>224.7</v>
      </c>
      <c r="CQ24" s="21">
        <v>58.5</v>
      </c>
      <c r="CR24" s="21">
        <v>68.2</v>
      </c>
      <c r="CS24" s="23"/>
      <c r="CT24" s="21">
        <v>-1.7</v>
      </c>
      <c r="CU24" s="21">
        <v>1.5</v>
      </c>
      <c r="CV24" s="21">
        <v>0</v>
      </c>
      <c r="CW24" s="21">
        <v>50.5</v>
      </c>
      <c r="CX24" s="21">
        <v>0</v>
      </c>
      <c r="CY24" s="21">
        <v>0</v>
      </c>
      <c r="CZ24" s="21">
        <v>0</v>
      </c>
      <c r="DA24" s="21">
        <v>3</v>
      </c>
      <c r="DB24" s="21">
        <v>0</v>
      </c>
      <c r="DC24" s="21">
        <v>33.700000000000003</v>
      </c>
      <c r="DD24" s="21">
        <v>0.9</v>
      </c>
      <c r="DE24" s="21">
        <v>-1.7</v>
      </c>
      <c r="DF24" s="21">
        <v>16.899999999999999</v>
      </c>
      <c r="DG24" s="21">
        <v>6.2</v>
      </c>
      <c r="DH24" s="21">
        <v>81.400000000000006</v>
      </c>
      <c r="DI24" s="21">
        <v>247.4</v>
      </c>
      <c r="DJ24" s="21">
        <v>65</v>
      </c>
      <c r="DK24" s="21">
        <v>53</v>
      </c>
      <c r="DL24" s="21"/>
      <c r="DM24" s="21">
        <v>-0.28999999999999998</v>
      </c>
      <c r="DN24" s="21">
        <v>1.79</v>
      </c>
      <c r="DO24" s="21">
        <v>0</v>
      </c>
      <c r="DP24" s="21">
        <v>53.14</v>
      </c>
      <c r="DQ24" s="21">
        <v>1.04</v>
      </c>
      <c r="DR24" s="21">
        <v>0</v>
      </c>
      <c r="DS24" s="21">
        <v>0</v>
      </c>
      <c r="DT24" s="21">
        <v>3</v>
      </c>
      <c r="DU24" s="21">
        <v>0</v>
      </c>
      <c r="DV24" s="21">
        <v>69.98</v>
      </c>
      <c r="DW24" s="21">
        <v>0.71</v>
      </c>
      <c r="DX24" s="21">
        <v>-1.07</v>
      </c>
      <c r="DY24" s="21">
        <v>5.45</v>
      </c>
      <c r="DZ24" s="21">
        <v>6.22</v>
      </c>
      <c r="EA24" s="21">
        <v>25.72</v>
      </c>
      <c r="EB24" s="21">
        <v>142.38</v>
      </c>
      <c r="EC24" s="21">
        <v>32.1</v>
      </c>
      <c r="ED24" s="21">
        <v>91.92</v>
      </c>
      <c r="EE24" s="23"/>
      <c r="EF24" s="21">
        <v>-0.47</v>
      </c>
      <c r="EG24" s="21">
        <v>1.78</v>
      </c>
      <c r="EH24" s="21">
        <v>0</v>
      </c>
      <c r="EI24" s="21">
        <v>53.62</v>
      </c>
      <c r="EJ24" s="21">
        <v>0.88</v>
      </c>
      <c r="EK24" s="21">
        <v>0</v>
      </c>
      <c r="EL24" s="21">
        <v>0</v>
      </c>
      <c r="EM24" s="21">
        <v>3</v>
      </c>
      <c r="EN24" s="21">
        <v>0</v>
      </c>
      <c r="EO24" s="21">
        <v>36.049999999999997</v>
      </c>
      <c r="EP24" s="21">
        <v>0.74</v>
      </c>
      <c r="EQ24" s="21">
        <v>-1.2</v>
      </c>
      <c r="ER24" s="21">
        <v>5.7</v>
      </c>
      <c r="ES24" s="21">
        <v>6.22</v>
      </c>
      <c r="ET24" s="21">
        <v>41.88</v>
      </c>
      <c r="EU24" s="21">
        <v>154</v>
      </c>
      <c r="EV24" s="21">
        <v>39.57</v>
      </c>
      <c r="EW24" s="21">
        <v>90.31</v>
      </c>
      <c r="EX24" s="23"/>
      <c r="EY24" s="21">
        <v>-0.41</v>
      </c>
      <c r="EZ24" s="21">
        <v>1.53</v>
      </c>
      <c r="FA24" s="21">
        <v>0</v>
      </c>
      <c r="FB24" s="21">
        <v>54.48</v>
      </c>
      <c r="FC24" s="21">
        <v>0.01</v>
      </c>
      <c r="FD24" s="21">
        <v>0</v>
      </c>
      <c r="FE24" s="21">
        <v>0</v>
      </c>
      <c r="FF24" s="21">
        <v>1.44</v>
      </c>
      <c r="FG24" s="21">
        <v>0</v>
      </c>
      <c r="FH24" s="21">
        <v>34.33</v>
      </c>
      <c r="FI24" s="21">
        <v>0.49</v>
      </c>
      <c r="FJ24" s="21">
        <v>-1.26</v>
      </c>
      <c r="FK24" s="21">
        <v>5.5</v>
      </c>
      <c r="FL24" s="21">
        <v>6.22</v>
      </c>
      <c r="FM24" s="21">
        <v>51.45</v>
      </c>
      <c r="FN24" s="21">
        <v>163.82</v>
      </c>
      <c r="FO24" s="21">
        <v>44.78</v>
      </c>
      <c r="FP24" s="21">
        <v>69.69</v>
      </c>
      <c r="FQ24" s="22"/>
    </row>
    <row r="25" spans="1:173" s="28" customFormat="1" x14ac:dyDescent="0.35">
      <c r="A25" s="26"/>
      <c r="B25" s="27">
        <v>2040</v>
      </c>
      <c r="C25" s="21">
        <v>-1.4</v>
      </c>
      <c r="D25" s="21">
        <v>1.7</v>
      </c>
      <c r="E25" s="21">
        <v>0</v>
      </c>
      <c r="F25" s="21">
        <v>46.9</v>
      </c>
      <c r="G25" s="21">
        <v>3.5</v>
      </c>
      <c r="H25" s="21">
        <v>0</v>
      </c>
      <c r="I25" s="21">
        <v>0</v>
      </c>
      <c r="J25" s="21">
        <v>3</v>
      </c>
      <c r="K25" s="21">
        <v>0</v>
      </c>
      <c r="L25" s="21">
        <v>125.1</v>
      </c>
      <c r="M25" s="21">
        <v>0.7</v>
      </c>
      <c r="N25" s="21">
        <v>-1.6</v>
      </c>
      <c r="O25" s="21">
        <v>12.3</v>
      </c>
      <c r="P25" s="21">
        <v>6.2</v>
      </c>
      <c r="Q25" s="21">
        <v>50.1</v>
      </c>
      <c r="R25" s="21">
        <v>203.5</v>
      </c>
      <c r="S25" s="21">
        <v>48.5</v>
      </c>
      <c r="T25" s="21">
        <v>65.5</v>
      </c>
      <c r="U25" s="22"/>
      <c r="V25" s="21">
        <v>-1.9</v>
      </c>
      <c r="W25" s="21">
        <v>1.7</v>
      </c>
      <c r="X25" s="21">
        <v>0</v>
      </c>
      <c r="Y25" s="21">
        <v>44.5</v>
      </c>
      <c r="Z25" s="21">
        <v>6.4</v>
      </c>
      <c r="AA25" s="21">
        <v>0</v>
      </c>
      <c r="AB25" s="21">
        <v>0</v>
      </c>
      <c r="AC25" s="21">
        <v>3</v>
      </c>
      <c r="AD25" s="21">
        <v>0</v>
      </c>
      <c r="AE25" s="21">
        <v>61.3</v>
      </c>
      <c r="AF25" s="21">
        <v>0.8</v>
      </c>
      <c r="AG25" s="21">
        <v>-1.7</v>
      </c>
      <c r="AH25" s="21">
        <v>13.7</v>
      </c>
      <c r="AI25" s="21">
        <v>6.2</v>
      </c>
      <c r="AJ25" s="21">
        <v>76.3</v>
      </c>
      <c r="AK25" s="21">
        <v>234.4</v>
      </c>
      <c r="AL25" s="21">
        <v>59.2</v>
      </c>
      <c r="AM25" s="21">
        <v>60.1</v>
      </c>
      <c r="AN25" s="22"/>
      <c r="AO25" s="21">
        <v>-2.1</v>
      </c>
      <c r="AP25" s="21">
        <v>1.5</v>
      </c>
      <c r="AQ25" s="21">
        <v>0</v>
      </c>
      <c r="AR25" s="21">
        <v>45.5</v>
      </c>
      <c r="AS25" s="21">
        <v>0</v>
      </c>
      <c r="AT25" s="21">
        <v>0</v>
      </c>
      <c r="AU25" s="21">
        <v>0</v>
      </c>
      <c r="AV25" s="21">
        <v>3</v>
      </c>
      <c r="AW25" s="21">
        <v>0</v>
      </c>
      <c r="AX25" s="21">
        <v>33.5</v>
      </c>
      <c r="AY25" s="21">
        <v>0.8</v>
      </c>
      <c r="AZ25" s="21">
        <v>-1.7</v>
      </c>
      <c r="BA25" s="21">
        <v>14.4</v>
      </c>
      <c r="BB25" s="21">
        <v>6.2</v>
      </c>
      <c r="BC25" s="21">
        <v>89</v>
      </c>
      <c r="BD25" s="21">
        <v>258.39999999999998</v>
      </c>
      <c r="BE25" s="21">
        <v>65.599999999999994</v>
      </c>
      <c r="BF25" s="21">
        <v>49.9</v>
      </c>
      <c r="BG25" s="22"/>
      <c r="BH25" s="21">
        <v>-1.4</v>
      </c>
      <c r="BI25" s="21">
        <v>1.7</v>
      </c>
      <c r="BJ25" s="21">
        <v>0</v>
      </c>
      <c r="BK25" s="21">
        <v>54.3</v>
      </c>
      <c r="BL25" s="21">
        <v>0</v>
      </c>
      <c r="BM25" s="21">
        <v>0</v>
      </c>
      <c r="BN25" s="21">
        <v>0</v>
      </c>
      <c r="BO25" s="21">
        <v>3</v>
      </c>
      <c r="BP25" s="21">
        <v>0</v>
      </c>
      <c r="BQ25" s="21">
        <v>119.3</v>
      </c>
      <c r="BR25" s="21">
        <v>0.7</v>
      </c>
      <c r="BS25" s="21">
        <v>-1.7</v>
      </c>
      <c r="BT25" s="21">
        <v>10.8</v>
      </c>
      <c r="BU25" s="21">
        <v>6.2</v>
      </c>
      <c r="BV25" s="21">
        <v>50.1</v>
      </c>
      <c r="BW25" s="21">
        <v>203.6</v>
      </c>
      <c r="BX25" s="21">
        <v>48.5</v>
      </c>
      <c r="BY25" s="21">
        <v>68.900000000000006</v>
      </c>
      <c r="BZ25" s="23"/>
      <c r="CA25" s="21">
        <v>-1.9</v>
      </c>
      <c r="CB25" s="21">
        <v>1.7</v>
      </c>
      <c r="CC25" s="21">
        <v>0</v>
      </c>
      <c r="CD25" s="21">
        <v>49.8</v>
      </c>
      <c r="CE25" s="21">
        <v>7.8</v>
      </c>
      <c r="CF25" s="21">
        <v>0</v>
      </c>
      <c r="CG25" s="21">
        <v>0</v>
      </c>
      <c r="CH25" s="21">
        <v>3</v>
      </c>
      <c r="CI25" s="21">
        <v>0</v>
      </c>
      <c r="CJ25" s="21">
        <v>52.4</v>
      </c>
      <c r="CK25" s="21">
        <v>0.8</v>
      </c>
      <c r="CL25" s="21">
        <v>-1.7</v>
      </c>
      <c r="CM25" s="21">
        <v>13.4</v>
      </c>
      <c r="CN25" s="21">
        <v>6.2</v>
      </c>
      <c r="CO25" s="21">
        <v>76.3</v>
      </c>
      <c r="CP25" s="21">
        <v>233.3</v>
      </c>
      <c r="CQ25" s="21">
        <v>58.9</v>
      </c>
      <c r="CR25" s="21">
        <v>64.099999999999994</v>
      </c>
      <c r="CS25" s="23"/>
      <c r="CT25" s="21">
        <v>-1.8</v>
      </c>
      <c r="CU25" s="21">
        <v>1.4</v>
      </c>
      <c r="CV25" s="21">
        <v>0</v>
      </c>
      <c r="CW25" s="21">
        <v>48.3</v>
      </c>
      <c r="CX25" s="21">
        <v>0</v>
      </c>
      <c r="CY25" s="21">
        <v>0</v>
      </c>
      <c r="CZ25" s="21">
        <v>0</v>
      </c>
      <c r="DA25" s="21">
        <v>3</v>
      </c>
      <c r="DB25" s="21">
        <v>0</v>
      </c>
      <c r="DC25" s="21">
        <v>33.6</v>
      </c>
      <c r="DD25" s="21">
        <v>0.8</v>
      </c>
      <c r="DE25" s="21">
        <v>-1.7</v>
      </c>
      <c r="DF25" s="21">
        <v>15.5</v>
      </c>
      <c r="DG25" s="21">
        <v>6.2</v>
      </c>
      <c r="DH25" s="21">
        <v>89</v>
      </c>
      <c r="DI25" s="21">
        <v>258.3</v>
      </c>
      <c r="DJ25" s="21">
        <v>65.5</v>
      </c>
      <c r="DK25" s="21">
        <v>46.1</v>
      </c>
      <c r="DL25" s="21"/>
      <c r="DM25" s="21">
        <v>-0.37</v>
      </c>
      <c r="DN25" s="21">
        <v>1.76</v>
      </c>
      <c r="DO25" s="21">
        <v>0</v>
      </c>
      <c r="DP25" s="21">
        <v>50.16</v>
      </c>
      <c r="DQ25" s="21">
        <v>1</v>
      </c>
      <c r="DR25" s="21">
        <v>0</v>
      </c>
      <c r="DS25" s="21">
        <v>0</v>
      </c>
      <c r="DT25" s="21">
        <v>3</v>
      </c>
      <c r="DU25" s="21">
        <v>0</v>
      </c>
      <c r="DV25" s="21">
        <v>70.52</v>
      </c>
      <c r="DW25" s="21">
        <v>0.56999999999999995</v>
      </c>
      <c r="DX25" s="21">
        <v>-1.07</v>
      </c>
      <c r="DY25" s="21">
        <v>3.95</v>
      </c>
      <c r="DZ25" s="21">
        <v>6.24</v>
      </c>
      <c r="EA25" s="21">
        <v>29.14</v>
      </c>
      <c r="EB25" s="21">
        <v>146.75</v>
      </c>
      <c r="EC25" s="21">
        <v>31.86</v>
      </c>
      <c r="ED25" s="21">
        <v>92.79</v>
      </c>
      <c r="EE25" s="23"/>
      <c r="EF25" s="21">
        <v>-0.55000000000000004</v>
      </c>
      <c r="EG25" s="21">
        <v>1.75</v>
      </c>
      <c r="EH25" s="21">
        <v>0</v>
      </c>
      <c r="EI25" s="21">
        <v>47.89</v>
      </c>
      <c r="EJ25" s="21">
        <v>0.84</v>
      </c>
      <c r="EK25" s="21">
        <v>0</v>
      </c>
      <c r="EL25" s="21">
        <v>0</v>
      </c>
      <c r="EM25" s="21">
        <v>3</v>
      </c>
      <c r="EN25" s="21">
        <v>0</v>
      </c>
      <c r="EO25" s="21">
        <v>36.03</v>
      </c>
      <c r="EP25" s="21">
        <v>0.69</v>
      </c>
      <c r="EQ25" s="21">
        <v>-1.27</v>
      </c>
      <c r="ER25" s="21">
        <v>5.66</v>
      </c>
      <c r="ES25" s="21">
        <v>6.24</v>
      </c>
      <c r="ET25" s="21">
        <v>47.18</v>
      </c>
      <c r="EU25" s="21">
        <v>161.08000000000001</v>
      </c>
      <c r="EV25" s="21">
        <v>39.58</v>
      </c>
      <c r="EW25" s="21">
        <v>88.18</v>
      </c>
      <c r="EX25" s="23"/>
      <c r="EY25" s="21">
        <v>-0.48</v>
      </c>
      <c r="EZ25" s="21">
        <v>1.48</v>
      </c>
      <c r="FA25" s="21">
        <v>0</v>
      </c>
      <c r="FB25" s="21">
        <v>48.21</v>
      </c>
      <c r="FC25" s="21">
        <v>0</v>
      </c>
      <c r="FD25" s="21">
        <v>0</v>
      </c>
      <c r="FE25" s="21">
        <v>0</v>
      </c>
      <c r="FF25" s="21">
        <v>1.45</v>
      </c>
      <c r="FG25" s="21">
        <v>0</v>
      </c>
      <c r="FH25" s="21">
        <v>34.35</v>
      </c>
      <c r="FI25" s="21">
        <v>0.45</v>
      </c>
      <c r="FJ25" s="21">
        <v>-1.31</v>
      </c>
      <c r="FK25" s="21">
        <v>5.76</v>
      </c>
      <c r="FL25" s="21">
        <v>6.24</v>
      </c>
      <c r="FM25" s="21">
        <v>58.04</v>
      </c>
      <c r="FN25" s="21">
        <v>173.75</v>
      </c>
      <c r="FO25" s="21">
        <v>45.17</v>
      </c>
      <c r="FP25" s="21">
        <v>63.18</v>
      </c>
      <c r="FQ25" s="22"/>
    </row>
    <row r="26" spans="1:173" s="28" customFormat="1" x14ac:dyDescent="0.35">
      <c r="A26" s="26"/>
      <c r="B26" s="27">
        <v>2041</v>
      </c>
      <c r="C26" s="21">
        <v>-1.4</v>
      </c>
      <c r="D26" s="21">
        <v>0.3</v>
      </c>
      <c r="E26" s="21">
        <v>0</v>
      </c>
      <c r="F26" s="21">
        <v>45</v>
      </c>
      <c r="G26" s="21">
        <v>3.2</v>
      </c>
      <c r="H26" s="21">
        <v>0</v>
      </c>
      <c r="I26" s="21">
        <v>0</v>
      </c>
      <c r="J26" s="21">
        <v>3</v>
      </c>
      <c r="K26" s="21">
        <v>0</v>
      </c>
      <c r="L26" s="21">
        <v>133.1</v>
      </c>
      <c r="M26" s="21">
        <v>0.7</v>
      </c>
      <c r="N26" s="21">
        <v>-1.7</v>
      </c>
      <c r="O26" s="21">
        <v>11</v>
      </c>
      <c r="P26" s="21">
        <v>6.2</v>
      </c>
      <c r="Q26" s="21">
        <v>52.8</v>
      </c>
      <c r="R26" s="21">
        <v>208.3</v>
      </c>
      <c r="S26" s="21">
        <v>49.4</v>
      </c>
      <c r="T26" s="21">
        <v>59</v>
      </c>
      <c r="U26" s="22"/>
      <c r="V26" s="21">
        <v>-1.9</v>
      </c>
      <c r="W26" s="21">
        <v>0.3</v>
      </c>
      <c r="X26" s="21">
        <v>0</v>
      </c>
      <c r="Y26" s="21">
        <v>39.5</v>
      </c>
      <c r="Z26" s="21">
        <v>9.8000000000000007</v>
      </c>
      <c r="AA26" s="21">
        <v>0</v>
      </c>
      <c r="AB26" s="21">
        <v>0</v>
      </c>
      <c r="AC26" s="21">
        <v>3</v>
      </c>
      <c r="AD26" s="21">
        <v>0</v>
      </c>
      <c r="AE26" s="21">
        <v>60.1</v>
      </c>
      <c r="AF26" s="21">
        <v>0.8</v>
      </c>
      <c r="AG26" s="21">
        <v>-1.7</v>
      </c>
      <c r="AH26" s="21">
        <v>14</v>
      </c>
      <c r="AI26" s="21">
        <v>6.2</v>
      </c>
      <c r="AJ26" s="21">
        <v>82</v>
      </c>
      <c r="AK26" s="21">
        <v>241.8</v>
      </c>
      <c r="AL26" s="21">
        <v>60.6</v>
      </c>
      <c r="AM26" s="21">
        <v>54.3</v>
      </c>
      <c r="AN26" s="22"/>
      <c r="AO26" s="21">
        <v>-2.1</v>
      </c>
      <c r="AP26" s="21">
        <v>0.3</v>
      </c>
      <c r="AQ26" s="21">
        <v>0</v>
      </c>
      <c r="AR26" s="21">
        <v>42.8</v>
      </c>
      <c r="AS26" s="21">
        <v>0</v>
      </c>
      <c r="AT26" s="21">
        <v>0</v>
      </c>
      <c r="AU26" s="21">
        <v>0</v>
      </c>
      <c r="AV26" s="21">
        <v>3</v>
      </c>
      <c r="AW26" s="21">
        <v>0</v>
      </c>
      <c r="AX26" s="21">
        <v>33</v>
      </c>
      <c r="AY26" s="21">
        <v>0.7</v>
      </c>
      <c r="AZ26" s="21">
        <v>-1.7</v>
      </c>
      <c r="BA26" s="21">
        <v>13.9</v>
      </c>
      <c r="BB26" s="21">
        <v>6.2</v>
      </c>
      <c r="BC26" s="21">
        <v>96.2</v>
      </c>
      <c r="BD26" s="21">
        <v>267.8</v>
      </c>
      <c r="BE26" s="21">
        <v>66.3</v>
      </c>
      <c r="BF26" s="21">
        <v>42.3</v>
      </c>
      <c r="BG26" s="22"/>
      <c r="BH26" s="21">
        <v>-1.4</v>
      </c>
      <c r="BI26" s="21">
        <v>0.3</v>
      </c>
      <c r="BJ26" s="21">
        <v>0</v>
      </c>
      <c r="BK26" s="21">
        <v>52.4</v>
      </c>
      <c r="BL26" s="21">
        <v>0</v>
      </c>
      <c r="BM26" s="21">
        <v>0</v>
      </c>
      <c r="BN26" s="21">
        <v>0</v>
      </c>
      <c r="BO26" s="21">
        <v>3</v>
      </c>
      <c r="BP26" s="21">
        <v>0</v>
      </c>
      <c r="BQ26" s="21">
        <v>126.4</v>
      </c>
      <c r="BR26" s="21">
        <v>0.7</v>
      </c>
      <c r="BS26" s="21">
        <v>-1.7</v>
      </c>
      <c r="BT26" s="21">
        <v>10</v>
      </c>
      <c r="BU26" s="21">
        <v>6.2</v>
      </c>
      <c r="BV26" s="21">
        <v>52.8</v>
      </c>
      <c r="BW26" s="21">
        <v>208.4</v>
      </c>
      <c r="BX26" s="21">
        <v>49.4</v>
      </c>
      <c r="BY26" s="21">
        <v>62.4</v>
      </c>
      <c r="BZ26" s="23"/>
      <c r="CA26" s="21">
        <v>-2</v>
      </c>
      <c r="CB26" s="21">
        <v>0.4</v>
      </c>
      <c r="CC26" s="21">
        <v>0</v>
      </c>
      <c r="CD26" s="21">
        <v>48</v>
      </c>
      <c r="CE26" s="21">
        <v>7.9</v>
      </c>
      <c r="CF26" s="21">
        <v>0</v>
      </c>
      <c r="CG26" s="21">
        <v>0</v>
      </c>
      <c r="CH26" s="21">
        <v>3</v>
      </c>
      <c r="CI26" s="21">
        <v>0</v>
      </c>
      <c r="CJ26" s="21">
        <v>49.5</v>
      </c>
      <c r="CK26" s="21">
        <v>0.7</v>
      </c>
      <c r="CL26" s="21">
        <v>-1.7</v>
      </c>
      <c r="CM26" s="21">
        <v>11.8</v>
      </c>
      <c r="CN26" s="21">
        <v>6.2</v>
      </c>
      <c r="CO26" s="21">
        <v>82</v>
      </c>
      <c r="CP26" s="21">
        <v>240.9</v>
      </c>
      <c r="CQ26" s="21">
        <v>60.3</v>
      </c>
      <c r="CR26" s="21">
        <v>61.9</v>
      </c>
      <c r="CS26" s="23"/>
      <c r="CT26" s="21">
        <v>-1.9</v>
      </c>
      <c r="CU26" s="21">
        <v>0.1</v>
      </c>
      <c r="CV26" s="21">
        <v>0</v>
      </c>
      <c r="CW26" s="21">
        <v>46.1</v>
      </c>
      <c r="CX26" s="21">
        <v>0</v>
      </c>
      <c r="CY26" s="21">
        <v>0</v>
      </c>
      <c r="CZ26" s="21">
        <v>0</v>
      </c>
      <c r="DA26" s="21">
        <v>3</v>
      </c>
      <c r="DB26" s="21">
        <v>0</v>
      </c>
      <c r="DC26" s="21">
        <v>33.299999999999997</v>
      </c>
      <c r="DD26" s="21">
        <v>0.7</v>
      </c>
      <c r="DE26" s="21">
        <v>-1.7</v>
      </c>
      <c r="DF26" s="21">
        <v>14.4</v>
      </c>
      <c r="DG26" s="21">
        <v>6.2</v>
      </c>
      <c r="DH26" s="21">
        <v>96.2</v>
      </c>
      <c r="DI26" s="21">
        <v>267.60000000000002</v>
      </c>
      <c r="DJ26" s="21">
        <v>66.3</v>
      </c>
      <c r="DK26" s="21">
        <v>38.6</v>
      </c>
      <c r="DL26" s="21"/>
      <c r="DM26" s="21">
        <v>-0.41</v>
      </c>
      <c r="DN26" s="21">
        <v>0.18</v>
      </c>
      <c r="DO26" s="21">
        <v>0</v>
      </c>
      <c r="DP26" s="21">
        <v>46.44</v>
      </c>
      <c r="DQ26" s="21">
        <v>0.97</v>
      </c>
      <c r="DR26" s="21">
        <v>0</v>
      </c>
      <c r="DS26" s="21">
        <v>0</v>
      </c>
      <c r="DT26" s="21">
        <v>3</v>
      </c>
      <c r="DU26" s="21">
        <v>0</v>
      </c>
      <c r="DV26" s="21">
        <v>76.94</v>
      </c>
      <c r="DW26" s="21">
        <v>0.5</v>
      </c>
      <c r="DX26" s="21">
        <v>-1.07</v>
      </c>
      <c r="DY26" s="21">
        <v>3.23</v>
      </c>
      <c r="DZ26" s="21">
        <v>6.22</v>
      </c>
      <c r="EA26" s="21">
        <v>32.479999999999997</v>
      </c>
      <c r="EB26" s="21">
        <v>150.49</v>
      </c>
      <c r="EC26" s="21">
        <v>32.880000000000003</v>
      </c>
      <c r="ED26" s="21">
        <v>89.26</v>
      </c>
      <c r="EE26" s="23"/>
      <c r="EF26" s="21">
        <v>-0.7</v>
      </c>
      <c r="EG26" s="21">
        <v>0.26</v>
      </c>
      <c r="EH26" s="21">
        <v>0</v>
      </c>
      <c r="EI26" s="21">
        <v>44.43</v>
      </c>
      <c r="EJ26" s="21">
        <v>1.24</v>
      </c>
      <c r="EK26" s="21">
        <v>0</v>
      </c>
      <c r="EL26" s="21">
        <v>0</v>
      </c>
      <c r="EM26" s="21">
        <v>3</v>
      </c>
      <c r="EN26" s="21">
        <v>0</v>
      </c>
      <c r="EO26" s="21">
        <v>35.83</v>
      </c>
      <c r="EP26" s="21">
        <v>0.65</v>
      </c>
      <c r="EQ26" s="21">
        <v>-1.28</v>
      </c>
      <c r="ER26" s="21">
        <v>5</v>
      </c>
      <c r="ES26" s="21">
        <v>6.22</v>
      </c>
      <c r="ET26" s="21">
        <v>52.44</v>
      </c>
      <c r="EU26" s="21">
        <v>167.38</v>
      </c>
      <c r="EV26" s="21">
        <v>40.950000000000003</v>
      </c>
      <c r="EW26" s="21">
        <v>85.69</v>
      </c>
      <c r="EX26" s="23"/>
      <c r="EY26" s="21">
        <v>-0.57999999999999996</v>
      </c>
      <c r="EZ26" s="21">
        <v>0.05</v>
      </c>
      <c r="FA26" s="21">
        <v>0</v>
      </c>
      <c r="FB26" s="21">
        <v>42.18</v>
      </c>
      <c r="FC26" s="21">
        <v>0</v>
      </c>
      <c r="FD26" s="21">
        <v>0</v>
      </c>
      <c r="FE26" s="21">
        <v>0</v>
      </c>
      <c r="FF26" s="21">
        <v>1.59</v>
      </c>
      <c r="FG26" s="21">
        <v>0</v>
      </c>
      <c r="FH26" s="21">
        <v>34.18</v>
      </c>
      <c r="FI26" s="21">
        <v>0.5</v>
      </c>
      <c r="FJ26" s="21">
        <v>-1.36</v>
      </c>
      <c r="FK26" s="21">
        <v>6.11</v>
      </c>
      <c r="FL26" s="21">
        <v>6.22</v>
      </c>
      <c r="FM26" s="21">
        <v>64.63</v>
      </c>
      <c r="FN26" s="21">
        <v>182.95</v>
      </c>
      <c r="FO26" s="21">
        <v>46.98</v>
      </c>
      <c r="FP26" s="21">
        <v>57.64</v>
      </c>
      <c r="FQ26" s="22"/>
    </row>
    <row r="27" spans="1:173" s="28" customFormat="1" x14ac:dyDescent="0.35">
      <c r="A27" s="26"/>
      <c r="B27" s="27">
        <v>2042</v>
      </c>
      <c r="C27" s="21">
        <v>-1.3</v>
      </c>
      <c r="D27" s="21">
        <v>0.3</v>
      </c>
      <c r="E27" s="21">
        <v>0</v>
      </c>
      <c r="F27" s="21">
        <v>40.6</v>
      </c>
      <c r="G27" s="21">
        <v>2.9</v>
      </c>
      <c r="H27" s="21">
        <v>0</v>
      </c>
      <c r="I27" s="21">
        <v>0</v>
      </c>
      <c r="J27" s="21">
        <v>3</v>
      </c>
      <c r="K27" s="21">
        <v>0</v>
      </c>
      <c r="L27" s="21">
        <v>138.19999999999999</v>
      </c>
      <c r="M27" s="21">
        <v>0.7</v>
      </c>
      <c r="N27" s="21">
        <v>-1.7</v>
      </c>
      <c r="O27" s="21">
        <v>10.9</v>
      </c>
      <c r="P27" s="21">
        <v>6.2</v>
      </c>
      <c r="Q27" s="21">
        <v>54</v>
      </c>
      <c r="R27" s="21">
        <v>213.9</v>
      </c>
      <c r="S27" s="21">
        <v>50.4</v>
      </c>
      <c r="T27" s="21">
        <v>54</v>
      </c>
      <c r="U27" s="22"/>
      <c r="V27" s="21">
        <v>-1.9</v>
      </c>
      <c r="W27" s="21">
        <v>0.3</v>
      </c>
      <c r="X27" s="21">
        <v>0</v>
      </c>
      <c r="Y27" s="21">
        <v>31.1</v>
      </c>
      <c r="Z27" s="21">
        <v>11.1</v>
      </c>
      <c r="AA27" s="21">
        <v>0</v>
      </c>
      <c r="AB27" s="21">
        <v>0</v>
      </c>
      <c r="AC27" s="21">
        <v>3</v>
      </c>
      <c r="AD27" s="21">
        <v>0</v>
      </c>
      <c r="AE27" s="21">
        <v>58.7</v>
      </c>
      <c r="AF27" s="21">
        <v>1</v>
      </c>
      <c r="AG27" s="21">
        <v>-1.7</v>
      </c>
      <c r="AH27" s="21">
        <v>16.5</v>
      </c>
      <c r="AI27" s="21">
        <v>6.2</v>
      </c>
      <c r="AJ27" s="21">
        <v>85.8</v>
      </c>
      <c r="AK27" s="21">
        <v>250.8</v>
      </c>
      <c r="AL27" s="21">
        <v>61.4</v>
      </c>
      <c r="AM27" s="21">
        <v>49.9</v>
      </c>
      <c r="AN27" s="22"/>
      <c r="AO27" s="21">
        <v>-2</v>
      </c>
      <c r="AP27" s="21">
        <v>0.3</v>
      </c>
      <c r="AQ27" s="21">
        <v>0</v>
      </c>
      <c r="AR27" s="21">
        <v>34</v>
      </c>
      <c r="AS27" s="21">
        <v>0</v>
      </c>
      <c r="AT27" s="21">
        <v>0</v>
      </c>
      <c r="AU27" s="21">
        <v>0</v>
      </c>
      <c r="AV27" s="21">
        <v>3</v>
      </c>
      <c r="AW27" s="21">
        <v>0</v>
      </c>
      <c r="AX27" s="21">
        <v>32.4</v>
      </c>
      <c r="AY27" s="21">
        <v>0.8</v>
      </c>
      <c r="AZ27" s="21">
        <v>-1.7</v>
      </c>
      <c r="BA27" s="21">
        <v>16.399999999999999</v>
      </c>
      <c r="BB27" s="21">
        <v>6.2</v>
      </c>
      <c r="BC27" s="21">
        <v>101.3</v>
      </c>
      <c r="BD27" s="21">
        <v>278.7</v>
      </c>
      <c r="BE27" s="21">
        <v>67</v>
      </c>
      <c r="BF27" s="21">
        <v>35.9</v>
      </c>
      <c r="BG27" s="22"/>
      <c r="BH27" s="21">
        <v>-1.3</v>
      </c>
      <c r="BI27" s="21">
        <v>0.3</v>
      </c>
      <c r="BJ27" s="21">
        <v>0</v>
      </c>
      <c r="BK27" s="21">
        <v>49.4</v>
      </c>
      <c r="BL27" s="21">
        <v>0</v>
      </c>
      <c r="BM27" s="21">
        <v>0</v>
      </c>
      <c r="BN27" s="21">
        <v>0</v>
      </c>
      <c r="BO27" s="21">
        <v>3</v>
      </c>
      <c r="BP27" s="21">
        <v>0</v>
      </c>
      <c r="BQ27" s="21">
        <v>128.5</v>
      </c>
      <c r="BR27" s="21">
        <v>0.6</v>
      </c>
      <c r="BS27" s="21">
        <v>-1.7</v>
      </c>
      <c r="BT27" s="21">
        <v>9.6999999999999993</v>
      </c>
      <c r="BU27" s="21">
        <v>6.2</v>
      </c>
      <c r="BV27" s="21">
        <v>54</v>
      </c>
      <c r="BW27" s="21">
        <v>213.9</v>
      </c>
      <c r="BX27" s="21">
        <v>50.4</v>
      </c>
      <c r="BY27" s="21">
        <v>59</v>
      </c>
      <c r="BZ27" s="23"/>
      <c r="CA27" s="21">
        <v>-1.9</v>
      </c>
      <c r="CB27" s="21">
        <v>0.4</v>
      </c>
      <c r="CC27" s="21">
        <v>0</v>
      </c>
      <c r="CD27" s="21">
        <v>44.1</v>
      </c>
      <c r="CE27" s="21">
        <v>7.6</v>
      </c>
      <c r="CF27" s="21">
        <v>0</v>
      </c>
      <c r="CG27" s="21">
        <v>0</v>
      </c>
      <c r="CH27" s="21">
        <v>3</v>
      </c>
      <c r="CI27" s="21">
        <v>0</v>
      </c>
      <c r="CJ27" s="21">
        <v>50</v>
      </c>
      <c r="CK27" s="21">
        <v>0.7</v>
      </c>
      <c r="CL27" s="21">
        <v>-1.7</v>
      </c>
      <c r="CM27" s="21">
        <v>12.3</v>
      </c>
      <c r="CN27" s="21">
        <v>6.2</v>
      </c>
      <c r="CO27" s="21">
        <v>85.8</v>
      </c>
      <c r="CP27" s="21">
        <v>249.6</v>
      </c>
      <c r="CQ27" s="21">
        <v>61.2</v>
      </c>
      <c r="CR27" s="21">
        <v>55</v>
      </c>
      <c r="CS27" s="23"/>
      <c r="CT27" s="21">
        <v>-1.8</v>
      </c>
      <c r="CU27" s="21">
        <v>0.1</v>
      </c>
      <c r="CV27" s="21">
        <v>0</v>
      </c>
      <c r="CW27" s="21">
        <v>40.9</v>
      </c>
      <c r="CX27" s="21">
        <v>0</v>
      </c>
      <c r="CY27" s="21">
        <v>0</v>
      </c>
      <c r="CZ27" s="21">
        <v>0</v>
      </c>
      <c r="DA27" s="21">
        <v>3</v>
      </c>
      <c r="DB27" s="21">
        <v>0</v>
      </c>
      <c r="DC27" s="21">
        <v>33</v>
      </c>
      <c r="DD27" s="21">
        <v>0.7</v>
      </c>
      <c r="DE27" s="21">
        <v>-1.7</v>
      </c>
      <c r="DF27" s="21">
        <v>14.8</v>
      </c>
      <c r="DG27" s="21">
        <v>6.2</v>
      </c>
      <c r="DH27" s="21">
        <v>101.3</v>
      </c>
      <c r="DI27" s="21">
        <v>278.5</v>
      </c>
      <c r="DJ27" s="21">
        <v>66.900000000000006</v>
      </c>
      <c r="DK27" s="21">
        <v>30.4</v>
      </c>
      <c r="DL27" s="21"/>
      <c r="DM27" s="21">
        <v>-0.45</v>
      </c>
      <c r="DN27" s="21">
        <v>0.21</v>
      </c>
      <c r="DO27" s="21">
        <v>0</v>
      </c>
      <c r="DP27" s="21">
        <v>41.95</v>
      </c>
      <c r="DQ27" s="21">
        <v>0.94</v>
      </c>
      <c r="DR27" s="21">
        <v>0</v>
      </c>
      <c r="DS27" s="21">
        <v>0</v>
      </c>
      <c r="DT27" s="21">
        <v>3</v>
      </c>
      <c r="DU27" s="21">
        <v>0</v>
      </c>
      <c r="DV27" s="21">
        <v>79.459999999999994</v>
      </c>
      <c r="DW27" s="21">
        <v>0.44</v>
      </c>
      <c r="DX27" s="21">
        <v>-1.1000000000000001</v>
      </c>
      <c r="DY27" s="21">
        <v>2.52</v>
      </c>
      <c r="DZ27" s="21">
        <v>6.22</v>
      </c>
      <c r="EA27" s="21">
        <v>35.71</v>
      </c>
      <c r="EB27" s="21">
        <v>154.47</v>
      </c>
      <c r="EC27" s="21">
        <v>33.82</v>
      </c>
      <c r="ED27" s="21">
        <v>87.09</v>
      </c>
      <c r="EE27" s="23"/>
      <c r="EF27" s="21">
        <v>-0.78</v>
      </c>
      <c r="EG27" s="21">
        <v>0.21</v>
      </c>
      <c r="EH27" s="21">
        <v>0</v>
      </c>
      <c r="EI27" s="21">
        <v>40.42</v>
      </c>
      <c r="EJ27" s="21">
        <v>1.1599999999999999</v>
      </c>
      <c r="EK27" s="21">
        <v>0</v>
      </c>
      <c r="EL27" s="21">
        <v>0</v>
      </c>
      <c r="EM27" s="21">
        <v>3</v>
      </c>
      <c r="EN27" s="21">
        <v>0</v>
      </c>
      <c r="EO27" s="21">
        <v>35.729999999999997</v>
      </c>
      <c r="EP27" s="21">
        <v>0.6</v>
      </c>
      <c r="EQ27" s="21">
        <v>-1.31</v>
      </c>
      <c r="ER27" s="21">
        <v>4.3099999999999996</v>
      </c>
      <c r="ES27" s="21">
        <v>6.22</v>
      </c>
      <c r="ET27" s="21">
        <v>57.93</v>
      </c>
      <c r="EU27" s="21">
        <v>174.04</v>
      </c>
      <c r="EV27" s="21">
        <v>42.34</v>
      </c>
      <c r="EW27" s="21">
        <v>80.41</v>
      </c>
      <c r="EX27" s="23"/>
      <c r="EY27" s="21">
        <v>-0.65</v>
      </c>
      <c r="EZ27" s="21">
        <v>7.0000000000000007E-2</v>
      </c>
      <c r="FA27" s="21">
        <v>0</v>
      </c>
      <c r="FB27" s="21">
        <v>34.35</v>
      </c>
      <c r="FC27" s="21">
        <v>0</v>
      </c>
      <c r="FD27" s="21">
        <v>0</v>
      </c>
      <c r="FE27" s="21">
        <v>0</v>
      </c>
      <c r="FF27" s="21">
        <v>1.6</v>
      </c>
      <c r="FG27" s="21">
        <v>0</v>
      </c>
      <c r="FH27" s="21">
        <v>34.020000000000003</v>
      </c>
      <c r="FI27" s="21">
        <v>0.57999999999999996</v>
      </c>
      <c r="FJ27" s="21">
        <v>-1.41</v>
      </c>
      <c r="FK27" s="21">
        <v>7.02</v>
      </c>
      <c r="FL27" s="21">
        <v>6.22</v>
      </c>
      <c r="FM27" s="21">
        <v>71.66</v>
      </c>
      <c r="FN27" s="21">
        <v>192.42</v>
      </c>
      <c r="FO27" s="21">
        <v>48.46</v>
      </c>
      <c r="FP27" s="21">
        <v>49.92</v>
      </c>
      <c r="FQ27" s="22"/>
    </row>
    <row r="28" spans="1:173" s="28" customFormat="1" x14ac:dyDescent="0.35">
      <c r="A28" s="26"/>
      <c r="B28" s="27">
        <v>2043</v>
      </c>
      <c r="C28" s="21">
        <v>-1.3</v>
      </c>
      <c r="D28" s="21">
        <v>0.3</v>
      </c>
      <c r="E28" s="21">
        <v>0</v>
      </c>
      <c r="F28" s="21">
        <v>40.200000000000003</v>
      </c>
      <c r="G28" s="21">
        <v>2.8</v>
      </c>
      <c r="H28" s="21">
        <v>0</v>
      </c>
      <c r="I28" s="21">
        <v>0</v>
      </c>
      <c r="J28" s="21">
        <v>3</v>
      </c>
      <c r="K28" s="21">
        <v>0</v>
      </c>
      <c r="L28" s="21">
        <v>141</v>
      </c>
      <c r="M28" s="21">
        <v>0.6</v>
      </c>
      <c r="N28" s="21">
        <v>-1.7</v>
      </c>
      <c r="O28" s="21">
        <v>8.1</v>
      </c>
      <c r="P28" s="21">
        <v>6.2</v>
      </c>
      <c r="Q28" s="21">
        <v>55.3</v>
      </c>
      <c r="R28" s="21">
        <v>219.3</v>
      </c>
      <c r="S28" s="21">
        <v>51.6</v>
      </c>
      <c r="T28" s="21">
        <v>50.1</v>
      </c>
      <c r="U28" s="22"/>
      <c r="V28" s="21">
        <v>-1.9</v>
      </c>
      <c r="W28" s="21">
        <v>0.3</v>
      </c>
      <c r="X28" s="21">
        <v>0</v>
      </c>
      <c r="Y28" s="21">
        <v>27.9</v>
      </c>
      <c r="Z28" s="21">
        <v>13.5</v>
      </c>
      <c r="AA28" s="21">
        <v>0</v>
      </c>
      <c r="AB28" s="21">
        <v>0</v>
      </c>
      <c r="AC28" s="21">
        <v>3</v>
      </c>
      <c r="AD28" s="21">
        <v>0</v>
      </c>
      <c r="AE28" s="21">
        <v>58.7</v>
      </c>
      <c r="AF28" s="21">
        <v>0.8</v>
      </c>
      <c r="AG28" s="21">
        <v>-1.7</v>
      </c>
      <c r="AH28" s="21">
        <v>14.1</v>
      </c>
      <c r="AI28" s="21">
        <v>6.2</v>
      </c>
      <c r="AJ28" s="21">
        <v>89.7</v>
      </c>
      <c r="AK28" s="21">
        <v>258.60000000000002</v>
      </c>
      <c r="AL28" s="21">
        <v>62.7</v>
      </c>
      <c r="AM28" s="21">
        <v>43.6</v>
      </c>
      <c r="AN28" s="22"/>
      <c r="AO28" s="21">
        <v>-2</v>
      </c>
      <c r="AP28" s="21">
        <v>0.3</v>
      </c>
      <c r="AQ28" s="21">
        <v>0</v>
      </c>
      <c r="AR28" s="21">
        <v>30.8</v>
      </c>
      <c r="AS28" s="21">
        <v>0</v>
      </c>
      <c r="AT28" s="21">
        <v>0</v>
      </c>
      <c r="AU28" s="21">
        <v>0</v>
      </c>
      <c r="AV28" s="21">
        <v>3</v>
      </c>
      <c r="AW28" s="21">
        <v>0</v>
      </c>
      <c r="AX28" s="21">
        <v>32.1</v>
      </c>
      <c r="AY28" s="21">
        <v>0.7</v>
      </c>
      <c r="AZ28" s="21">
        <v>-1.7</v>
      </c>
      <c r="BA28" s="21">
        <v>14.4</v>
      </c>
      <c r="BB28" s="21">
        <v>6.2</v>
      </c>
      <c r="BC28" s="21">
        <v>106.6</v>
      </c>
      <c r="BD28" s="21">
        <v>288</v>
      </c>
      <c r="BE28" s="21">
        <v>68.099999999999994</v>
      </c>
      <c r="BF28" s="21">
        <v>29</v>
      </c>
      <c r="BG28" s="22"/>
      <c r="BH28" s="21">
        <v>-1.2</v>
      </c>
      <c r="BI28" s="21">
        <v>0.4</v>
      </c>
      <c r="BJ28" s="21">
        <v>0</v>
      </c>
      <c r="BK28" s="21">
        <v>50.1</v>
      </c>
      <c r="BL28" s="21">
        <v>0</v>
      </c>
      <c r="BM28" s="21">
        <v>0</v>
      </c>
      <c r="BN28" s="21">
        <v>0</v>
      </c>
      <c r="BO28" s="21">
        <v>3</v>
      </c>
      <c r="BP28" s="21">
        <v>0</v>
      </c>
      <c r="BQ28" s="21">
        <v>128.69999999999999</v>
      </c>
      <c r="BR28" s="21">
        <v>0.5</v>
      </c>
      <c r="BS28" s="21">
        <v>-1.7</v>
      </c>
      <c r="BT28" s="21">
        <v>6.5</v>
      </c>
      <c r="BU28" s="21">
        <v>6.2</v>
      </c>
      <c r="BV28" s="21">
        <v>55.3</v>
      </c>
      <c r="BW28" s="21">
        <v>219.3</v>
      </c>
      <c r="BX28" s="21">
        <v>51.6</v>
      </c>
      <c r="BY28" s="21">
        <v>56.9</v>
      </c>
      <c r="BZ28" s="23"/>
      <c r="CA28" s="21">
        <v>-1.9</v>
      </c>
      <c r="CB28" s="21">
        <v>0.2</v>
      </c>
      <c r="CC28" s="21">
        <v>0</v>
      </c>
      <c r="CD28" s="21">
        <v>45.5</v>
      </c>
      <c r="CE28" s="21">
        <v>7.4</v>
      </c>
      <c r="CF28" s="21">
        <v>0</v>
      </c>
      <c r="CG28" s="21">
        <v>0</v>
      </c>
      <c r="CH28" s="21">
        <v>3</v>
      </c>
      <c r="CI28" s="21">
        <v>0</v>
      </c>
      <c r="CJ28" s="21">
        <v>50.5</v>
      </c>
      <c r="CK28" s="21">
        <v>0.6</v>
      </c>
      <c r="CL28" s="21">
        <v>-1.8</v>
      </c>
      <c r="CM28" s="21">
        <v>9.4</v>
      </c>
      <c r="CN28" s="21">
        <v>6.2</v>
      </c>
      <c r="CO28" s="21">
        <v>89.7</v>
      </c>
      <c r="CP28" s="21">
        <v>257.2</v>
      </c>
      <c r="CQ28" s="21">
        <v>62.5</v>
      </c>
      <c r="CR28" s="21">
        <v>46.9</v>
      </c>
      <c r="CS28" s="23"/>
      <c r="CT28" s="21">
        <v>-1.8</v>
      </c>
      <c r="CU28" s="21">
        <v>0.1</v>
      </c>
      <c r="CV28" s="21">
        <v>0</v>
      </c>
      <c r="CW28" s="21">
        <v>40.700000000000003</v>
      </c>
      <c r="CX28" s="21">
        <v>0</v>
      </c>
      <c r="CY28" s="21">
        <v>0</v>
      </c>
      <c r="CZ28" s="21">
        <v>0</v>
      </c>
      <c r="DA28" s="21">
        <v>2.2000000000000002</v>
      </c>
      <c r="DB28" s="21">
        <v>0</v>
      </c>
      <c r="DC28" s="21">
        <v>32.700000000000003</v>
      </c>
      <c r="DD28" s="21">
        <v>0.6</v>
      </c>
      <c r="DE28" s="21">
        <v>-1.7</v>
      </c>
      <c r="DF28" s="21">
        <v>12.2</v>
      </c>
      <c r="DG28" s="21">
        <v>6.2</v>
      </c>
      <c r="DH28" s="21">
        <v>106.6</v>
      </c>
      <c r="DI28" s="21">
        <v>287.7</v>
      </c>
      <c r="DJ28" s="21">
        <v>68</v>
      </c>
      <c r="DK28" s="21">
        <v>22</v>
      </c>
      <c r="DL28" s="21"/>
      <c r="DM28" s="21">
        <v>-0.46</v>
      </c>
      <c r="DN28" s="21">
        <v>0.27</v>
      </c>
      <c r="DO28" s="21">
        <v>0</v>
      </c>
      <c r="DP28" s="21">
        <v>38.450000000000003</v>
      </c>
      <c r="DQ28" s="21">
        <v>0.87</v>
      </c>
      <c r="DR28" s="21">
        <v>0</v>
      </c>
      <c r="DS28" s="21">
        <v>0</v>
      </c>
      <c r="DT28" s="21">
        <v>3</v>
      </c>
      <c r="DU28" s="21">
        <v>0</v>
      </c>
      <c r="DV28" s="21">
        <v>84.51</v>
      </c>
      <c r="DW28" s="21">
        <v>0.25</v>
      </c>
      <c r="DX28" s="21">
        <v>-1.1100000000000001</v>
      </c>
      <c r="DY28" s="21">
        <v>0.7</v>
      </c>
      <c r="DZ28" s="21">
        <v>6.22</v>
      </c>
      <c r="EA28" s="21">
        <v>37.78</v>
      </c>
      <c r="EB28" s="21">
        <v>158.19</v>
      </c>
      <c r="EC28" s="21">
        <v>34.630000000000003</v>
      </c>
      <c r="ED28" s="21">
        <v>83.83</v>
      </c>
      <c r="EE28" s="23"/>
      <c r="EF28" s="21">
        <v>-0.87</v>
      </c>
      <c r="EG28" s="21">
        <v>0.41</v>
      </c>
      <c r="EH28" s="21">
        <v>0</v>
      </c>
      <c r="EI28" s="21">
        <v>37.19</v>
      </c>
      <c r="EJ28" s="21">
        <v>1.07</v>
      </c>
      <c r="EK28" s="21">
        <v>0</v>
      </c>
      <c r="EL28" s="21">
        <v>0</v>
      </c>
      <c r="EM28" s="21">
        <v>3</v>
      </c>
      <c r="EN28" s="21">
        <v>0</v>
      </c>
      <c r="EO28" s="21">
        <v>35.25</v>
      </c>
      <c r="EP28" s="21">
        <v>0.39</v>
      </c>
      <c r="EQ28" s="21">
        <v>-1.36</v>
      </c>
      <c r="ER28" s="21">
        <v>1.86</v>
      </c>
      <c r="ES28" s="21">
        <v>6.22</v>
      </c>
      <c r="ET28" s="21">
        <v>61.75</v>
      </c>
      <c r="EU28" s="21">
        <v>180.62</v>
      </c>
      <c r="EV28" s="21">
        <v>43.73</v>
      </c>
      <c r="EW28" s="21">
        <v>77.88</v>
      </c>
      <c r="EX28" s="23"/>
      <c r="EY28" s="21">
        <v>-0.75</v>
      </c>
      <c r="EZ28" s="21">
        <v>0.06</v>
      </c>
      <c r="FA28" s="21">
        <v>0</v>
      </c>
      <c r="FB28" s="21">
        <v>30.66</v>
      </c>
      <c r="FC28" s="21">
        <v>0</v>
      </c>
      <c r="FD28" s="21">
        <v>0</v>
      </c>
      <c r="FE28" s="21">
        <v>0</v>
      </c>
      <c r="FF28" s="21">
        <v>1.59</v>
      </c>
      <c r="FG28" s="21">
        <v>0</v>
      </c>
      <c r="FH28" s="21">
        <v>33.72</v>
      </c>
      <c r="FI28" s="21">
        <v>0.48</v>
      </c>
      <c r="FJ28" s="21">
        <v>-1.44</v>
      </c>
      <c r="FK28" s="21">
        <v>5.71</v>
      </c>
      <c r="FL28" s="21">
        <v>6.22</v>
      </c>
      <c r="FM28" s="21">
        <v>76.72</v>
      </c>
      <c r="FN28" s="21">
        <v>201.49</v>
      </c>
      <c r="FO28" s="21">
        <v>50.02</v>
      </c>
      <c r="FP28" s="21">
        <v>42.66</v>
      </c>
      <c r="FQ28" s="22"/>
    </row>
    <row r="29" spans="1:173" s="28" customFormat="1" x14ac:dyDescent="0.35">
      <c r="A29" s="26"/>
      <c r="B29" s="27">
        <v>2044</v>
      </c>
      <c r="C29" s="21">
        <v>-1.3</v>
      </c>
      <c r="D29" s="21">
        <v>0.3</v>
      </c>
      <c r="E29" s="21">
        <v>0</v>
      </c>
      <c r="F29" s="21">
        <v>40</v>
      </c>
      <c r="G29" s="21">
        <v>4</v>
      </c>
      <c r="H29" s="21">
        <v>0</v>
      </c>
      <c r="I29" s="21">
        <v>0</v>
      </c>
      <c r="J29" s="21">
        <v>3</v>
      </c>
      <c r="K29" s="21">
        <v>0</v>
      </c>
      <c r="L29" s="21">
        <v>140.19999999999999</v>
      </c>
      <c r="M29" s="21">
        <v>0.4</v>
      </c>
      <c r="N29" s="21">
        <v>-1.7</v>
      </c>
      <c r="O29" s="21">
        <v>5.2</v>
      </c>
      <c r="P29" s="21">
        <v>6.2</v>
      </c>
      <c r="Q29" s="21">
        <v>56.8</v>
      </c>
      <c r="R29" s="21">
        <v>225.2</v>
      </c>
      <c r="S29" s="21">
        <v>51.8</v>
      </c>
      <c r="T29" s="21">
        <v>48.4</v>
      </c>
      <c r="U29" s="22"/>
      <c r="V29" s="21">
        <v>-2</v>
      </c>
      <c r="W29" s="21">
        <v>0.3</v>
      </c>
      <c r="X29" s="21">
        <v>0</v>
      </c>
      <c r="Y29" s="21">
        <v>23.8</v>
      </c>
      <c r="Z29" s="21">
        <v>16.7</v>
      </c>
      <c r="AA29" s="21">
        <v>0</v>
      </c>
      <c r="AB29" s="21">
        <v>0</v>
      </c>
      <c r="AC29" s="21">
        <v>3</v>
      </c>
      <c r="AD29" s="21">
        <v>0</v>
      </c>
      <c r="AE29" s="21">
        <v>58.1</v>
      </c>
      <c r="AF29" s="21">
        <v>0.6</v>
      </c>
      <c r="AG29" s="21">
        <v>-1.7</v>
      </c>
      <c r="AH29" s="21">
        <v>10.6</v>
      </c>
      <c r="AI29" s="21">
        <v>6.2</v>
      </c>
      <c r="AJ29" s="21">
        <v>94.2</v>
      </c>
      <c r="AK29" s="21">
        <v>266.89999999999998</v>
      </c>
      <c r="AL29" s="21">
        <v>62.6</v>
      </c>
      <c r="AM29" s="21">
        <v>39.200000000000003</v>
      </c>
      <c r="AN29" s="22"/>
      <c r="AO29" s="21">
        <v>-2</v>
      </c>
      <c r="AP29" s="21">
        <v>0.2</v>
      </c>
      <c r="AQ29" s="21">
        <v>0</v>
      </c>
      <c r="AR29" s="21">
        <v>27.1</v>
      </c>
      <c r="AS29" s="21">
        <v>2.2999999999999998</v>
      </c>
      <c r="AT29" s="21">
        <v>0</v>
      </c>
      <c r="AU29" s="21">
        <v>0</v>
      </c>
      <c r="AV29" s="21">
        <v>3</v>
      </c>
      <c r="AW29" s="21">
        <v>0</v>
      </c>
      <c r="AX29" s="21">
        <v>31.9</v>
      </c>
      <c r="AY29" s="21">
        <v>0.6</v>
      </c>
      <c r="AZ29" s="21">
        <v>-1.7</v>
      </c>
      <c r="BA29" s="21">
        <v>11.7</v>
      </c>
      <c r="BB29" s="21">
        <v>6.2</v>
      </c>
      <c r="BC29" s="21">
        <v>112.7</v>
      </c>
      <c r="BD29" s="21">
        <v>297.39999999999998</v>
      </c>
      <c r="BE29" s="21">
        <v>67.5</v>
      </c>
      <c r="BF29" s="21">
        <v>21.4</v>
      </c>
      <c r="BG29" s="22"/>
      <c r="BH29" s="21">
        <v>-1.3</v>
      </c>
      <c r="BI29" s="21">
        <v>0.4</v>
      </c>
      <c r="BJ29" s="21">
        <v>0</v>
      </c>
      <c r="BK29" s="21">
        <v>51.5</v>
      </c>
      <c r="BL29" s="21">
        <v>0</v>
      </c>
      <c r="BM29" s="21">
        <v>0</v>
      </c>
      <c r="BN29" s="21">
        <v>0</v>
      </c>
      <c r="BO29" s="21">
        <v>3</v>
      </c>
      <c r="BP29" s="21">
        <v>0</v>
      </c>
      <c r="BQ29" s="21">
        <v>127.4</v>
      </c>
      <c r="BR29" s="21">
        <v>0.3</v>
      </c>
      <c r="BS29" s="21">
        <v>-1.7</v>
      </c>
      <c r="BT29" s="21">
        <v>2.7</v>
      </c>
      <c r="BU29" s="21">
        <v>6.2</v>
      </c>
      <c r="BV29" s="21">
        <v>56.8</v>
      </c>
      <c r="BW29" s="21">
        <v>225.3</v>
      </c>
      <c r="BX29" s="21">
        <v>51.8</v>
      </c>
      <c r="BY29" s="21">
        <v>56.2</v>
      </c>
      <c r="BZ29" s="23"/>
      <c r="CA29" s="21">
        <v>-1.9</v>
      </c>
      <c r="CB29" s="21">
        <v>0.1</v>
      </c>
      <c r="CC29" s="21">
        <v>0</v>
      </c>
      <c r="CD29" s="21">
        <v>45.5</v>
      </c>
      <c r="CE29" s="21">
        <v>7</v>
      </c>
      <c r="CF29" s="21">
        <v>0</v>
      </c>
      <c r="CG29" s="21">
        <v>0</v>
      </c>
      <c r="CH29" s="21">
        <v>3</v>
      </c>
      <c r="CI29" s="21">
        <v>0</v>
      </c>
      <c r="CJ29" s="21">
        <v>50.2</v>
      </c>
      <c r="CK29" s="21">
        <v>0.5</v>
      </c>
      <c r="CL29" s="21">
        <v>-1.8</v>
      </c>
      <c r="CM29" s="21">
        <v>6.8</v>
      </c>
      <c r="CN29" s="21">
        <v>6.2</v>
      </c>
      <c r="CO29" s="21">
        <v>94.2</v>
      </c>
      <c r="CP29" s="21">
        <v>265.39999999999998</v>
      </c>
      <c r="CQ29" s="21">
        <v>62.4</v>
      </c>
      <c r="CR29" s="21">
        <v>40.799999999999997</v>
      </c>
      <c r="CS29" s="23"/>
      <c r="CT29" s="21">
        <v>-1.8</v>
      </c>
      <c r="CU29" s="21">
        <v>0.1</v>
      </c>
      <c r="CV29" s="21">
        <v>0</v>
      </c>
      <c r="CW29" s="21">
        <v>40.200000000000003</v>
      </c>
      <c r="CX29" s="21">
        <v>0</v>
      </c>
      <c r="CY29" s="21">
        <v>0</v>
      </c>
      <c r="CZ29" s="21">
        <v>0</v>
      </c>
      <c r="DA29" s="21">
        <v>1.7</v>
      </c>
      <c r="DB29" s="21">
        <v>0</v>
      </c>
      <c r="DC29" s="21">
        <v>32.700000000000003</v>
      </c>
      <c r="DD29" s="21">
        <v>0.5</v>
      </c>
      <c r="DE29" s="21">
        <v>-1.7</v>
      </c>
      <c r="DF29" s="21">
        <v>10.3</v>
      </c>
      <c r="DG29" s="21">
        <v>6.2</v>
      </c>
      <c r="DH29" s="21">
        <v>112.7</v>
      </c>
      <c r="DI29" s="21">
        <v>297.2</v>
      </c>
      <c r="DJ29" s="21">
        <v>66.400000000000006</v>
      </c>
      <c r="DK29" s="21">
        <v>14.1</v>
      </c>
      <c r="DL29" s="21"/>
      <c r="DM29" s="21">
        <v>-0.45</v>
      </c>
      <c r="DN29" s="21">
        <v>0.28999999999999998</v>
      </c>
      <c r="DO29" s="21">
        <v>0</v>
      </c>
      <c r="DP29" s="21">
        <v>33.56</v>
      </c>
      <c r="DQ29" s="21">
        <v>0.79</v>
      </c>
      <c r="DR29" s="21">
        <v>0</v>
      </c>
      <c r="DS29" s="21">
        <v>0</v>
      </c>
      <c r="DT29" s="21">
        <v>3</v>
      </c>
      <c r="DU29" s="21">
        <v>0</v>
      </c>
      <c r="DV29" s="21">
        <v>88.09</v>
      </c>
      <c r="DW29" s="21">
        <v>0.05</v>
      </c>
      <c r="DX29" s="21">
        <v>-1.1399999999999999</v>
      </c>
      <c r="DY29" s="21">
        <v>0.38</v>
      </c>
      <c r="DZ29" s="21">
        <v>6.24</v>
      </c>
      <c r="EA29" s="21">
        <v>41.02</v>
      </c>
      <c r="EB29" s="21">
        <v>162.47999999999999</v>
      </c>
      <c r="EC29" s="21">
        <v>35.9</v>
      </c>
      <c r="ED29" s="21">
        <v>79.61</v>
      </c>
      <c r="EE29" s="23"/>
      <c r="EF29" s="21">
        <v>-0.96</v>
      </c>
      <c r="EG29" s="21">
        <v>0.26</v>
      </c>
      <c r="EH29" s="21">
        <v>0</v>
      </c>
      <c r="EI29" s="21">
        <v>33.75</v>
      </c>
      <c r="EJ29" s="21">
        <v>1.03</v>
      </c>
      <c r="EK29" s="21">
        <v>0</v>
      </c>
      <c r="EL29" s="21">
        <v>0</v>
      </c>
      <c r="EM29" s="21">
        <v>3</v>
      </c>
      <c r="EN29" s="21">
        <v>0</v>
      </c>
      <c r="EO29" s="21">
        <v>35.61</v>
      </c>
      <c r="EP29" s="21">
        <v>0.28999999999999998</v>
      </c>
      <c r="EQ29" s="21">
        <v>-1.44</v>
      </c>
      <c r="ER29" s="21">
        <v>0.87</v>
      </c>
      <c r="ES29" s="21">
        <v>6.24</v>
      </c>
      <c r="ET29" s="21">
        <v>67.61</v>
      </c>
      <c r="EU29" s="21">
        <v>187.58</v>
      </c>
      <c r="EV29" s="21">
        <v>45.76</v>
      </c>
      <c r="EW29" s="21">
        <v>70.209999999999994</v>
      </c>
      <c r="EX29" s="23"/>
      <c r="EY29" s="21">
        <v>-0.8</v>
      </c>
      <c r="EZ29" s="21">
        <v>0.04</v>
      </c>
      <c r="FA29" s="21">
        <v>0</v>
      </c>
      <c r="FB29" s="21">
        <v>28.51</v>
      </c>
      <c r="FC29" s="21">
        <v>0</v>
      </c>
      <c r="FD29" s="21">
        <v>0</v>
      </c>
      <c r="FE29" s="21">
        <v>0</v>
      </c>
      <c r="FF29" s="21">
        <v>1.45</v>
      </c>
      <c r="FG29" s="21">
        <v>0</v>
      </c>
      <c r="FH29" s="21">
        <v>33.64</v>
      </c>
      <c r="FI29" s="21">
        <v>0.37</v>
      </c>
      <c r="FJ29" s="21">
        <v>-1.48</v>
      </c>
      <c r="FK29" s="21">
        <v>4.41</v>
      </c>
      <c r="FL29" s="21">
        <v>6.24</v>
      </c>
      <c r="FM29" s="21">
        <v>84.41</v>
      </c>
      <c r="FN29" s="21">
        <v>210.12</v>
      </c>
      <c r="FO29" s="21">
        <v>50.92</v>
      </c>
      <c r="FP29" s="21">
        <v>31.97</v>
      </c>
      <c r="FQ29" s="22"/>
    </row>
    <row r="30" spans="1:173" s="28" customFormat="1" x14ac:dyDescent="0.35">
      <c r="A30" s="26"/>
      <c r="B30" s="27">
        <v>2045</v>
      </c>
      <c r="C30" s="21">
        <v>-1.4</v>
      </c>
      <c r="D30" s="21">
        <v>0.3</v>
      </c>
      <c r="E30" s="21">
        <v>0</v>
      </c>
      <c r="F30" s="21">
        <v>36.9</v>
      </c>
      <c r="G30" s="21">
        <v>5.4</v>
      </c>
      <c r="H30" s="21">
        <v>0</v>
      </c>
      <c r="I30" s="21">
        <v>0</v>
      </c>
      <c r="J30" s="21">
        <v>3</v>
      </c>
      <c r="K30" s="21">
        <v>0</v>
      </c>
      <c r="L30" s="21">
        <v>145.19999999999999</v>
      </c>
      <c r="M30" s="21">
        <v>0.2</v>
      </c>
      <c r="N30" s="21">
        <v>-1.7</v>
      </c>
      <c r="O30" s="21">
        <v>2.9</v>
      </c>
      <c r="P30" s="21">
        <v>6.2</v>
      </c>
      <c r="Q30" s="21">
        <v>57.7</v>
      </c>
      <c r="R30" s="21">
        <v>229.4</v>
      </c>
      <c r="S30" s="21">
        <v>51.7</v>
      </c>
      <c r="T30" s="21">
        <v>45.2</v>
      </c>
      <c r="U30" s="22"/>
      <c r="V30" s="21">
        <v>-1.8</v>
      </c>
      <c r="W30" s="21">
        <v>0.2</v>
      </c>
      <c r="X30" s="21">
        <v>0</v>
      </c>
      <c r="Y30" s="21">
        <v>19.3</v>
      </c>
      <c r="Z30" s="21">
        <v>25.4</v>
      </c>
      <c r="AA30" s="21">
        <v>0</v>
      </c>
      <c r="AB30" s="21">
        <v>0</v>
      </c>
      <c r="AC30" s="21">
        <v>3</v>
      </c>
      <c r="AD30" s="21">
        <v>0</v>
      </c>
      <c r="AE30" s="21">
        <v>57.3</v>
      </c>
      <c r="AF30" s="21">
        <v>0.3</v>
      </c>
      <c r="AG30" s="21">
        <v>-1.8</v>
      </c>
      <c r="AH30" s="21">
        <v>8.5</v>
      </c>
      <c r="AI30" s="21">
        <v>6.2</v>
      </c>
      <c r="AJ30" s="21">
        <v>97.9</v>
      </c>
      <c r="AK30" s="21">
        <v>273.2</v>
      </c>
      <c r="AL30" s="21">
        <v>62.2</v>
      </c>
      <c r="AM30" s="21">
        <v>31.1</v>
      </c>
      <c r="AN30" s="22"/>
      <c r="AO30" s="21">
        <v>-2</v>
      </c>
      <c r="AP30" s="21">
        <v>0.2</v>
      </c>
      <c r="AQ30" s="21">
        <v>0</v>
      </c>
      <c r="AR30" s="21">
        <v>23.1</v>
      </c>
      <c r="AS30" s="21">
        <v>7.2</v>
      </c>
      <c r="AT30" s="21">
        <v>0</v>
      </c>
      <c r="AU30" s="21">
        <v>0</v>
      </c>
      <c r="AV30" s="21">
        <v>3</v>
      </c>
      <c r="AW30" s="21">
        <v>0</v>
      </c>
      <c r="AX30" s="21">
        <v>31.6</v>
      </c>
      <c r="AY30" s="21">
        <v>0.3</v>
      </c>
      <c r="AZ30" s="21">
        <v>-1.7</v>
      </c>
      <c r="BA30" s="21">
        <v>9.1</v>
      </c>
      <c r="BB30" s="21">
        <v>6.2</v>
      </c>
      <c r="BC30" s="21">
        <v>117.7</v>
      </c>
      <c r="BD30" s="21">
        <v>304.8</v>
      </c>
      <c r="BE30" s="21">
        <v>66.5</v>
      </c>
      <c r="BF30" s="21">
        <v>15.1</v>
      </c>
      <c r="BG30" s="22"/>
      <c r="BH30" s="21">
        <v>-1.4</v>
      </c>
      <c r="BI30" s="21">
        <v>0.3</v>
      </c>
      <c r="BJ30" s="21">
        <v>0</v>
      </c>
      <c r="BK30" s="21">
        <v>49</v>
      </c>
      <c r="BL30" s="21">
        <v>0</v>
      </c>
      <c r="BM30" s="21">
        <v>0</v>
      </c>
      <c r="BN30" s="21">
        <v>0</v>
      </c>
      <c r="BO30" s="21">
        <v>3</v>
      </c>
      <c r="BP30" s="21">
        <v>0</v>
      </c>
      <c r="BQ30" s="21">
        <v>132.19999999999999</v>
      </c>
      <c r="BR30" s="21">
        <v>0.2</v>
      </c>
      <c r="BS30" s="21">
        <v>-1.7</v>
      </c>
      <c r="BT30" s="21">
        <v>1.7</v>
      </c>
      <c r="BU30" s="21">
        <v>6.2</v>
      </c>
      <c r="BV30" s="21">
        <v>57.7</v>
      </c>
      <c r="BW30" s="21">
        <v>229.5</v>
      </c>
      <c r="BX30" s="21">
        <v>51.7</v>
      </c>
      <c r="BY30" s="21">
        <v>52.6</v>
      </c>
      <c r="BZ30" s="23"/>
      <c r="CA30" s="21">
        <v>-1.9</v>
      </c>
      <c r="CB30" s="21">
        <v>0.1</v>
      </c>
      <c r="CC30" s="21">
        <v>0</v>
      </c>
      <c r="CD30" s="21">
        <v>45.1</v>
      </c>
      <c r="CE30" s="21">
        <v>6.8</v>
      </c>
      <c r="CF30" s="21">
        <v>0</v>
      </c>
      <c r="CG30" s="21">
        <v>0</v>
      </c>
      <c r="CH30" s="21">
        <v>3</v>
      </c>
      <c r="CI30" s="21">
        <v>0</v>
      </c>
      <c r="CJ30" s="21">
        <v>49.7</v>
      </c>
      <c r="CK30" s="21">
        <v>0.2</v>
      </c>
      <c r="CL30" s="21">
        <v>-1.8</v>
      </c>
      <c r="CM30" s="21">
        <v>4.3</v>
      </c>
      <c r="CN30" s="21">
        <v>6.2</v>
      </c>
      <c r="CO30" s="21">
        <v>97.9</v>
      </c>
      <c r="CP30" s="21">
        <v>271.8</v>
      </c>
      <c r="CQ30" s="21">
        <v>62</v>
      </c>
      <c r="CR30" s="21">
        <v>37.6</v>
      </c>
      <c r="CS30" s="23"/>
      <c r="CT30" s="21">
        <v>-1.8</v>
      </c>
      <c r="CU30" s="21">
        <v>0.1</v>
      </c>
      <c r="CV30" s="21">
        <v>0</v>
      </c>
      <c r="CW30" s="21">
        <v>39.5</v>
      </c>
      <c r="CX30" s="21">
        <v>0</v>
      </c>
      <c r="CY30" s="21">
        <v>0</v>
      </c>
      <c r="CZ30" s="21">
        <v>0</v>
      </c>
      <c r="DA30" s="21">
        <v>1.8</v>
      </c>
      <c r="DB30" s="21">
        <v>0</v>
      </c>
      <c r="DC30" s="21">
        <v>32.4</v>
      </c>
      <c r="DD30" s="21">
        <v>0.2</v>
      </c>
      <c r="DE30" s="21">
        <v>-1.7</v>
      </c>
      <c r="DF30" s="21">
        <v>7.4</v>
      </c>
      <c r="DG30" s="21">
        <v>6.2</v>
      </c>
      <c r="DH30" s="21">
        <v>117.7</v>
      </c>
      <c r="DI30" s="21">
        <v>304.3</v>
      </c>
      <c r="DJ30" s="21">
        <v>65.400000000000006</v>
      </c>
      <c r="DK30" s="21">
        <v>9.6</v>
      </c>
      <c r="DL30" s="21"/>
      <c r="DM30" s="21">
        <v>-0.5</v>
      </c>
      <c r="DN30" s="21">
        <v>0.35</v>
      </c>
      <c r="DO30" s="21">
        <v>0</v>
      </c>
      <c r="DP30" s="21">
        <v>28.35</v>
      </c>
      <c r="DQ30" s="21">
        <v>0.74</v>
      </c>
      <c r="DR30" s="21">
        <v>0</v>
      </c>
      <c r="DS30" s="21">
        <v>0</v>
      </c>
      <c r="DT30" s="21">
        <v>3</v>
      </c>
      <c r="DU30" s="21">
        <v>0</v>
      </c>
      <c r="DV30" s="21">
        <v>93.66</v>
      </c>
      <c r="DW30" s="21">
        <v>0.02</v>
      </c>
      <c r="DX30" s="21">
        <v>-1.19</v>
      </c>
      <c r="DY30" s="21">
        <v>0.22</v>
      </c>
      <c r="DZ30" s="21">
        <v>6.22</v>
      </c>
      <c r="EA30" s="21">
        <v>43.78</v>
      </c>
      <c r="EB30" s="21">
        <v>165.67</v>
      </c>
      <c r="EC30" s="21">
        <v>36.96</v>
      </c>
      <c r="ED30" s="21">
        <v>75.06</v>
      </c>
      <c r="EE30" s="23"/>
      <c r="EF30" s="21">
        <v>-1.06</v>
      </c>
      <c r="EG30" s="21">
        <v>0.35</v>
      </c>
      <c r="EH30" s="21">
        <v>0</v>
      </c>
      <c r="EI30" s="21">
        <v>29.6</v>
      </c>
      <c r="EJ30" s="21">
        <v>0.94</v>
      </c>
      <c r="EK30" s="21">
        <v>0</v>
      </c>
      <c r="EL30" s="21">
        <v>0</v>
      </c>
      <c r="EM30" s="21">
        <v>3</v>
      </c>
      <c r="EN30" s="21">
        <v>0</v>
      </c>
      <c r="EO30" s="21">
        <v>34.42</v>
      </c>
      <c r="EP30" s="21">
        <v>0.04</v>
      </c>
      <c r="EQ30" s="21">
        <v>-1.48</v>
      </c>
      <c r="ER30" s="21">
        <v>0.49</v>
      </c>
      <c r="ES30" s="21">
        <v>6.22</v>
      </c>
      <c r="ET30" s="21">
        <v>72.83</v>
      </c>
      <c r="EU30" s="21">
        <v>193.26</v>
      </c>
      <c r="EV30" s="21">
        <v>47.52</v>
      </c>
      <c r="EW30" s="21">
        <v>66.209999999999994</v>
      </c>
      <c r="EX30" s="23"/>
      <c r="EY30" s="21">
        <v>-0.86</v>
      </c>
      <c r="EZ30" s="21">
        <v>0.03</v>
      </c>
      <c r="FA30" s="21">
        <v>0</v>
      </c>
      <c r="FB30" s="21">
        <v>26.18</v>
      </c>
      <c r="FC30" s="21">
        <v>0</v>
      </c>
      <c r="FD30" s="21">
        <v>0</v>
      </c>
      <c r="FE30" s="21">
        <v>0</v>
      </c>
      <c r="FF30" s="21">
        <v>1.42</v>
      </c>
      <c r="FG30" s="21">
        <v>0</v>
      </c>
      <c r="FH30" s="21">
        <v>33.08</v>
      </c>
      <c r="FI30" s="21">
        <v>0.18</v>
      </c>
      <c r="FJ30" s="21">
        <v>-1.51</v>
      </c>
      <c r="FK30" s="21">
        <v>3.35</v>
      </c>
      <c r="FL30" s="21">
        <v>6.22</v>
      </c>
      <c r="FM30" s="21">
        <v>91.37</v>
      </c>
      <c r="FN30" s="21">
        <v>216.84</v>
      </c>
      <c r="FO30" s="21">
        <v>51.52</v>
      </c>
      <c r="FP30" s="21">
        <v>24.51</v>
      </c>
      <c r="FQ30" s="22"/>
    </row>
    <row r="31" spans="1:173" s="28" customFormat="1" x14ac:dyDescent="0.35">
      <c r="A31" s="26"/>
      <c r="B31" s="27">
        <v>2046</v>
      </c>
      <c r="C31" s="21">
        <v>-1.4</v>
      </c>
      <c r="D31" s="21">
        <v>0.3</v>
      </c>
      <c r="E31" s="21">
        <v>0</v>
      </c>
      <c r="F31" s="21">
        <v>31.4</v>
      </c>
      <c r="G31" s="21">
        <v>13.9</v>
      </c>
      <c r="H31" s="21">
        <v>0</v>
      </c>
      <c r="I31" s="21">
        <v>0</v>
      </c>
      <c r="J31" s="21">
        <v>3.5</v>
      </c>
      <c r="K31" s="21">
        <v>0</v>
      </c>
      <c r="L31" s="21">
        <v>145.69999999999999</v>
      </c>
      <c r="M31" s="21">
        <v>0.1</v>
      </c>
      <c r="N31" s="21">
        <v>-1.7</v>
      </c>
      <c r="O31" s="21">
        <v>0.9</v>
      </c>
      <c r="P31" s="21">
        <v>6.2</v>
      </c>
      <c r="Q31" s="21">
        <v>57.7</v>
      </c>
      <c r="R31" s="21">
        <v>230</v>
      </c>
      <c r="S31" s="21">
        <v>51.7</v>
      </c>
      <c r="T31" s="21">
        <v>45.4</v>
      </c>
      <c r="U31" s="22"/>
      <c r="V31" s="21">
        <v>-1.8</v>
      </c>
      <c r="W31" s="21">
        <v>0.2</v>
      </c>
      <c r="X31" s="21">
        <v>0</v>
      </c>
      <c r="Y31" s="21">
        <v>14</v>
      </c>
      <c r="Z31" s="21">
        <v>27.8</v>
      </c>
      <c r="AA31" s="21">
        <v>0</v>
      </c>
      <c r="AB31" s="21">
        <v>0</v>
      </c>
      <c r="AC31" s="21">
        <v>3</v>
      </c>
      <c r="AD31" s="21">
        <v>0</v>
      </c>
      <c r="AE31" s="21">
        <v>56.4</v>
      </c>
      <c r="AF31" s="21">
        <v>0.3</v>
      </c>
      <c r="AG31" s="21">
        <v>-1.7</v>
      </c>
      <c r="AH31" s="21">
        <v>7.6</v>
      </c>
      <c r="AI31" s="21">
        <v>6.2</v>
      </c>
      <c r="AJ31" s="21">
        <v>99.4</v>
      </c>
      <c r="AK31" s="21">
        <v>275.8</v>
      </c>
      <c r="AL31" s="21">
        <v>62.5</v>
      </c>
      <c r="AM31" s="21">
        <v>34</v>
      </c>
      <c r="AN31" s="22"/>
      <c r="AO31" s="21">
        <v>-1.9</v>
      </c>
      <c r="AP31" s="21">
        <v>0.2</v>
      </c>
      <c r="AQ31" s="21">
        <v>0</v>
      </c>
      <c r="AR31" s="21">
        <v>17</v>
      </c>
      <c r="AS31" s="21">
        <v>13.5</v>
      </c>
      <c r="AT31" s="21">
        <v>0</v>
      </c>
      <c r="AU31" s="21">
        <v>0</v>
      </c>
      <c r="AV31" s="21">
        <v>3</v>
      </c>
      <c r="AW31" s="21">
        <v>0</v>
      </c>
      <c r="AX31" s="21">
        <v>31.2</v>
      </c>
      <c r="AY31" s="21">
        <v>0.3</v>
      </c>
      <c r="AZ31" s="21">
        <v>-1.7</v>
      </c>
      <c r="BA31" s="21">
        <v>7.9</v>
      </c>
      <c r="BB31" s="21">
        <v>6.2</v>
      </c>
      <c r="BC31" s="21">
        <v>120.4</v>
      </c>
      <c r="BD31" s="21">
        <v>307.89999999999998</v>
      </c>
      <c r="BE31" s="21">
        <v>66.5</v>
      </c>
      <c r="BF31" s="21">
        <v>13.4</v>
      </c>
      <c r="BG31" s="22"/>
      <c r="BH31" s="21">
        <v>-1.3</v>
      </c>
      <c r="BI31" s="21">
        <v>0.3</v>
      </c>
      <c r="BJ31" s="21">
        <v>0</v>
      </c>
      <c r="BK31" s="21">
        <v>46.1</v>
      </c>
      <c r="BL31" s="21">
        <v>0</v>
      </c>
      <c r="BM31" s="21">
        <v>0</v>
      </c>
      <c r="BN31" s="21">
        <v>0</v>
      </c>
      <c r="BO31" s="21">
        <v>3</v>
      </c>
      <c r="BP31" s="21">
        <v>0</v>
      </c>
      <c r="BQ31" s="21">
        <v>141.1</v>
      </c>
      <c r="BR31" s="21">
        <v>0.2</v>
      </c>
      <c r="BS31" s="21">
        <v>-1.7</v>
      </c>
      <c r="BT31" s="21">
        <v>1.2</v>
      </c>
      <c r="BU31" s="21">
        <v>6.2</v>
      </c>
      <c r="BV31" s="21">
        <v>57.7</v>
      </c>
      <c r="BW31" s="21">
        <v>230</v>
      </c>
      <c r="BX31" s="21">
        <v>51.7</v>
      </c>
      <c r="BY31" s="21">
        <v>49.2</v>
      </c>
      <c r="BZ31" s="23"/>
      <c r="CA31" s="21">
        <v>-1.9</v>
      </c>
      <c r="CB31" s="21">
        <v>0.3</v>
      </c>
      <c r="CC31" s="21">
        <v>0</v>
      </c>
      <c r="CD31" s="21">
        <v>42.2</v>
      </c>
      <c r="CE31" s="21">
        <v>6.2</v>
      </c>
      <c r="CF31" s="21">
        <v>0</v>
      </c>
      <c r="CG31" s="21">
        <v>0</v>
      </c>
      <c r="CH31" s="21">
        <v>3</v>
      </c>
      <c r="CI31" s="21">
        <v>0</v>
      </c>
      <c r="CJ31" s="21">
        <v>48.6</v>
      </c>
      <c r="CK31" s="21">
        <v>0.2</v>
      </c>
      <c r="CL31" s="21">
        <v>-1.7</v>
      </c>
      <c r="CM31" s="21">
        <v>3.5</v>
      </c>
      <c r="CN31" s="21">
        <v>6.2</v>
      </c>
      <c r="CO31" s="21">
        <v>99.4</v>
      </c>
      <c r="CP31" s="21">
        <v>274.39999999999998</v>
      </c>
      <c r="CQ31" s="21">
        <v>62.4</v>
      </c>
      <c r="CR31" s="21">
        <v>41</v>
      </c>
      <c r="CS31" s="23"/>
      <c r="CT31" s="21">
        <v>-1.7</v>
      </c>
      <c r="CU31" s="21">
        <v>0.1</v>
      </c>
      <c r="CV31" s="21">
        <v>0</v>
      </c>
      <c r="CW31" s="21">
        <v>36.200000000000003</v>
      </c>
      <c r="CX31" s="21">
        <v>0</v>
      </c>
      <c r="CY31" s="21">
        <v>0</v>
      </c>
      <c r="CZ31" s="21">
        <v>0</v>
      </c>
      <c r="DA31" s="21">
        <v>3</v>
      </c>
      <c r="DB31" s="21">
        <v>0</v>
      </c>
      <c r="DC31" s="21">
        <v>31.9</v>
      </c>
      <c r="DD31" s="21">
        <v>0.2</v>
      </c>
      <c r="DE31" s="21">
        <v>-1.7</v>
      </c>
      <c r="DF31" s="21">
        <v>5.5</v>
      </c>
      <c r="DG31" s="21">
        <v>6.2</v>
      </c>
      <c r="DH31" s="21">
        <v>120.4</v>
      </c>
      <c r="DI31" s="21">
        <v>307.7</v>
      </c>
      <c r="DJ31" s="21">
        <v>65.400000000000006</v>
      </c>
      <c r="DK31" s="21">
        <v>10.5</v>
      </c>
      <c r="DL31" s="21"/>
      <c r="DM31" s="21">
        <v>-0.5</v>
      </c>
      <c r="DN31" s="21">
        <v>0.32</v>
      </c>
      <c r="DO31" s="21">
        <v>0</v>
      </c>
      <c r="DP31" s="21">
        <v>23.57</v>
      </c>
      <c r="DQ31" s="21">
        <v>0.69</v>
      </c>
      <c r="DR31" s="21">
        <v>0</v>
      </c>
      <c r="DS31" s="21">
        <v>0</v>
      </c>
      <c r="DT31" s="21">
        <v>3</v>
      </c>
      <c r="DU31" s="21">
        <v>0</v>
      </c>
      <c r="DV31" s="21">
        <v>98.57</v>
      </c>
      <c r="DW31" s="21">
        <v>0.01</v>
      </c>
      <c r="DX31" s="21">
        <v>-1.19</v>
      </c>
      <c r="DY31" s="21">
        <v>0.13</v>
      </c>
      <c r="DZ31" s="21">
        <v>6.22</v>
      </c>
      <c r="EA31" s="21">
        <v>46.64</v>
      </c>
      <c r="EB31" s="21">
        <v>169.26</v>
      </c>
      <c r="EC31" s="21">
        <v>38.1</v>
      </c>
      <c r="ED31" s="21">
        <v>69.849999999999994</v>
      </c>
      <c r="EE31" s="23"/>
      <c r="EF31" s="21">
        <v>-1.0900000000000001</v>
      </c>
      <c r="EG31" s="21">
        <v>0.32</v>
      </c>
      <c r="EH31" s="21">
        <v>0</v>
      </c>
      <c r="EI31" s="21">
        <v>25.84</v>
      </c>
      <c r="EJ31" s="21">
        <v>1.08</v>
      </c>
      <c r="EK31" s="21">
        <v>0</v>
      </c>
      <c r="EL31" s="21">
        <v>0</v>
      </c>
      <c r="EM31" s="21">
        <v>3</v>
      </c>
      <c r="EN31" s="21">
        <v>0</v>
      </c>
      <c r="EO31" s="21">
        <v>33.89</v>
      </c>
      <c r="EP31" s="21">
        <v>0.02</v>
      </c>
      <c r="EQ31" s="21">
        <v>-1.5</v>
      </c>
      <c r="ER31" s="21">
        <v>0.3</v>
      </c>
      <c r="ES31" s="21">
        <v>6.22</v>
      </c>
      <c r="ET31" s="21">
        <v>78.41</v>
      </c>
      <c r="EU31" s="21">
        <v>199.07</v>
      </c>
      <c r="EV31" s="21">
        <v>49.47</v>
      </c>
      <c r="EW31" s="21">
        <v>59.65</v>
      </c>
      <c r="EX31" s="23"/>
      <c r="EY31" s="21">
        <v>-1</v>
      </c>
      <c r="EZ31" s="21">
        <v>0.03</v>
      </c>
      <c r="FA31" s="21">
        <v>0</v>
      </c>
      <c r="FB31" s="21">
        <v>22.49</v>
      </c>
      <c r="FC31" s="21">
        <v>0</v>
      </c>
      <c r="FD31" s="21">
        <v>0</v>
      </c>
      <c r="FE31" s="21">
        <v>0</v>
      </c>
      <c r="FF31" s="21">
        <v>1.4</v>
      </c>
      <c r="FG31" s="21">
        <v>0</v>
      </c>
      <c r="FH31" s="21">
        <v>32.700000000000003</v>
      </c>
      <c r="FI31" s="21">
        <v>0.15</v>
      </c>
      <c r="FJ31" s="21">
        <v>-1.54</v>
      </c>
      <c r="FK31" s="21">
        <v>2.67</v>
      </c>
      <c r="FL31" s="21">
        <v>6.22</v>
      </c>
      <c r="FM31" s="21">
        <v>98.87</v>
      </c>
      <c r="FN31" s="21">
        <v>223.01</v>
      </c>
      <c r="FO31" s="21">
        <v>52.14</v>
      </c>
      <c r="FP31" s="21">
        <v>17.53</v>
      </c>
      <c r="FQ31" s="22"/>
    </row>
    <row r="32" spans="1:173" s="28" customFormat="1" x14ac:dyDescent="0.35">
      <c r="A32" s="26"/>
      <c r="B32" s="27">
        <v>2047</v>
      </c>
      <c r="C32" s="21">
        <v>-1.4</v>
      </c>
      <c r="D32" s="21">
        <v>0.2</v>
      </c>
      <c r="E32" s="21">
        <v>0</v>
      </c>
      <c r="F32" s="21">
        <v>23.6</v>
      </c>
      <c r="G32" s="21">
        <v>20.399999999999999</v>
      </c>
      <c r="H32" s="21">
        <v>0</v>
      </c>
      <c r="I32" s="21">
        <v>0</v>
      </c>
      <c r="J32" s="21">
        <v>3.5</v>
      </c>
      <c r="K32" s="21">
        <v>0</v>
      </c>
      <c r="L32" s="21">
        <v>152</v>
      </c>
      <c r="M32" s="21">
        <v>0</v>
      </c>
      <c r="N32" s="21">
        <v>-1.6</v>
      </c>
      <c r="O32" s="21">
        <v>0.5</v>
      </c>
      <c r="P32" s="21">
        <v>6.2</v>
      </c>
      <c r="Q32" s="21">
        <v>57.7</v>
      </c>
      <c r="R32" s="21">
        <v>232.1</v>
      </c>
      <c r="S32" s="21">
        <v>51.8</v>
      </c>
      <c r="T32" s="21">
        <v>42.5</v>
      </c>
      <c r="U32" s="22"/>
      <c r="V32" s="21">
        <v>-1.8</v>
      </c>
      <c r="W32" s="21">
        <v>0.2</v>
      </c>
      <c r="X32" s="21">
        <v>0</v>
      </c>
      <c r="Y32" s="21">
        <v>11.2</v>
      </c>
      <c r="Z32" s="21">
        <v>32.6</v>
      </c>
      <c r="AA32" s="21">
        <v>0</v>
      </c>
      <c r="AB32" s="21">
        <v>0</v>
      </c>
      <c r="AC32" s="21">
        <v>3.5</v>
      </c>
      <c r="AD32" s="21">
        <v>0</v>
      </c>
      <c r="AE32" s="21">
        <v>55.5</v>
      </c>
      <c r="AF32" s="21">
        <v>0.3</v>
      </c>
      <c r="AG32" s="21">
        <v>-1.7</v>
      </c>
      <c r="AH32" s="21">
        <v>4.7</v>
      </c>
      <c r="AI32" s="21">
        <v>6.2</v>
      </c>
      <c r="AJ32" s="21">
        <v>100.9</v>
      </c>
      <c r="AK32" s="21">
        <v>280.5</v>
      </c>
      <c r="AL32" s="21">
        <v>62.8</v>
      </c>
      <c r="AM32" s="21">
        <v>32.4</v>
      </c>
      <c r="AN32" s="22"/>
      <c r="AO32" s="21">
        <v>-1.7</v>
      </c>
      <c r="AP32" s="21">
        <v>0.2</v>
      </c>
      <c r="AQ32" s="21">
        <v>0</v>
      </c>
      <c r="AR32" s="21">
        <v>13.2</v>
      </c>
      <c r="AS32" s="21">
        <v>18.899999999999999</v>
      </c>
      <c r="AT32" s="21">
        <v>0</v>
      </c>
      <c r="AU32" s="21">
        <v>0</v>
      </c>
      <c r="AV32" s="21">
        <v>3</v>
      </c>
      <c r="AW32" s="21">
        <v>0</v>
      </c>
      <c r="AX32" s="21">
        <v>30.9</v>
      </c>
      <c r="AY32" s="21">
        <v>0.3</v>
      </c>
      <c r="AZ32" s="21">
        <v>-1.7</v>
      </c>
      <c r="BA32" s="21">
        <v>6</v>
      </c>
      <c r="BB32" s="21">
        <v>6.2</v>
      </c>
      <c r="BC32" s="21">
        <v>123</v>
      </c>
      <c r="BD32" s="21">
        <v>313.60000000000002</v>
      </c>
      <c r="BE32" s="21">
        <v>65.900000000000006</v>
      </c>
      <c r="BF32" s="21">
        <v>9.6999999999999993</v>
      </c>
      <c r="BG32" s="22"/>
      <c r="BH32" s="21">
        <v>-1.3</v>
      </c>
      <c r="BI32" s="21">
        <v>0.3</v>
      </c>
      <c r="BJ32" s="21">
        <v>0</v>
      </c>
      <c r="BK32" s="21">
        <v>43.5</v>
      </c>
      <c r="BL32" s="21">
        <v>1.4</v>
      </c>
      <c r="BM32" s="21">
        <v>0</v>
      </c>
      <c r="BN32" s="21">
        <v>0</v>
      </c>
      <c r="BO32" s="21">
        <v>3</v>
      </c>
      <c r="BP32" s="21">
        <v>0</v>
      </c>
      <c r="BQ32" s="21">
        <v>146</v>
      </c>
      <c r="BR32" s="21">
        <v>0</v>
      </c>
      <c r="BS32" s="21">
        <v>-1.7</v>
      </c>
      <c r="BT32" s="21">
        <v>0.7</v>
      </c>
      <c r="BU32" s="21">
        <v>6.2</v>
      </c>
      <c r="BV32" s="21">
        <v>57.7</v>
      </c>
      <c r="BW32" s="21">
        <v>232.2</v>
      </c>
      <c r="BX32" s="21">
        <v>51.8</v>
      </c>
      <c r="BY32" s="21">
        <v>47.5</v>
      </c>
      <c r="BZ32" s="23"/>
      <c r="CA32" s="21">
        <v>-2</v>
      </c>
      <c r="CB32" s="21">
        <v>0.3</v>
      </c>
      <c r="CC32" s="21">
        <v>0</v>
      </c>
      <c r="CD32" s="21">
        <v>36.5</v>
      </c>
      <c r="CE32" s="21">
        <v>11.7</v>
      </c>
      <c r="CF32" s="21">
        <v>0</v>
      </c>
      <c r="CG32" s="21">
        <v>0</v>
      </c>
      <c r="CH32" s="21">
        <v>3.5</v>
      </c>
      <c r="CI32" s="21">
        <v>0</v>
      </c>
      <c r="CJ32" s="21">
        <v>48.2</v>
      </c>
      <c r="CK32" s="21">
        <v>0.2</v>
      </c>
      <c r="CL32" s="21">
        <v>-1.6</v>
      </c>
      <c r="CM32" s="21">
        <v>2</v>
      </c>
      <c r="CN32" s="21">
        <v>6.2</v>
      </c>
      <c r="CO32" s="21">
        <v>100.9</v>
      </c>
      <c r="CP32" s="21">
        <v>278.89999999999998</v>
      </c>
      <c r="CQ32" s="21">
        <v>62.5</v>
      </c>
      <c r="CR32" s="21">
        <v>40.1</v>
      </c>
      <c r="CS32" s="23"/>
      <c r="CT32" s="21">
        <v>-1.8</v>
      </c>
      <c r="CU32" s="21">
        <v>0.1</v>
      </c>
      <c r="CV32" s="21">
        <v>0</v>
      </c>
      <c r="CW32" s="21">
        <v>32.6</v>
      </c>
      <c r="CX32" s="21">
        <v>0</v>
      </c>
      <c r="CY32" s="21">
        <v>0</v>
      </c>
      <c r="CZ32" s="21">
        <v>0</v>
      </c>
      <c r="DA32" s="21">
        <v>3</v>
      </c>
      <c r="DB32" s="21">
        <v>0</v>
      </c>
      <c r="DC32" s="21">
        <v>31.6</v>
      </c>
      <c r="DD32" s="21">
        <v>0.2</v>
      </c>
      <c r="DE32" s="21">
        <v>-1.7</v>
      </c>
      <c r="DF32" s="21">
        <v>4.0999999999999996</v>
      </c>
      <c r="DG32" s="21">
        <v>6.2</v>
      </c>
      <c r="DH32" s="21">
        <v>123</v>
      </c>
      <c r="DI32" s="21">
        <v>314.10000000000002</v>
      </c>
      <c r="DJ32" s="21">
        <v>65</v>
      </c>
      <c r="DK32" s="21">
        <v>10.9</v>
      </c>
      <c r="DL32" s="21"/>
      <c r="DM32" s="21">
        <v>-0.45</v>
      </c>
      <c r="DN32" s="21">
        <v>0.28000000000000003</v>
      </c>
      <c r="DO32" s="21">
        <v>0</v>
      </c>
      <c r="DP32" s="21">
        <v>18.75</v>
      </c>
      <c r="DQ32" s="21">
        <v>6.17</v>
      </c>
      <c r="DR32" s="21">
        <v>0</v>
      </c>
      <c r="DS32" s="21">
        <v>0</v>
      </c>
      <c r="DT32" s="21">
        <v>3</v>
      </c>
      <c r="DU32" s="21">
        <v>0</v>
      </c>
      <c r="DV32" s="21">
        <v>98.29</v>
      </c>
      <c r="DW32" s="21">
        <v>0</v>
      </c>
      <c r="DX32" s="21">
        <v>-1.18</v>
      </c>
      <c r="DY32" s="21">
        <v>0.09</v>
      </c>
      <c r="DZ32" s="21">
        <v>6.22</v>
      </c>
      <c r="EA32" s="21">
        <v>49.41</v>
      </c>
      <c r="EB32" s="21">
        <v>172.69</v>
      </c>
      <c r="EC32" s="21">
        <v>39.19</v>
      </c>
      <c r="ED32" s="21">
        <v>65.489999999999995</v>
      </c>
      <c r="EE32" s="23"/>
      <c r="EF32" s="21">
        <v>-1.05</v>
      </c>
      <c r="EG32" s="21">
        <v>0.27</v>
      </c>
      <c r="EH32" s="21">
        <v>0</v>
      </c>
      <c r="EI32" s="21">
        <v>19.96</v>
      </c>
      <c r="EJ32" s="21">
        <v>5.05</v>
      </c>
      <c r="EK32" s="21">
        <v>0</v>
      </c>
      <c r="EL32" s="21">
        <v>0</v>
      </c>
      <c r="EM32" s="21">
        <v>3</v>
      </c>
      <c r="EN32" s="21">
        <v>0</v>
      </c>
      <c r="EO32" s="21">
        <v>32.74</v>
      </c>
      <c r="EP32" s="21">
        <v>0</v>
      </c>
      <c r="EQ32" s="21">
        <v>-1.44</v>
      </c>
      <c r="ER32" s="21">
        <v>0.03</v>
      </c>
      <c r="ES32" s="21">
        <v>6.22</v>
      </c>
      <c r="ET32" s="21">
        <v>84.01</v>
      </c>
      <c r="EU32" s="21">
        <v>203.88</v>
      </c>
      <c r="EV32" s="21">
        <v>51.04</v>
      </c>
      <c r="EW32" s="21">
        <v>54.23</v>
      </c>
      <c r="EX32" s="23"/>
      <c r="EY32" s="21">
        <v>-1.1299999999999999</v>
      </c>
      <c r="EZ32" s="21">
        <v>0.03</v>
      </c>
      <c r="FA32" s="21">
        <v>0</v>
      </c>
      <c r="FB32" s="21">
        <v>18.62</v>
      </c>
      <c r="FC32" s="21">
        <v>0</v>
      </c>
      <c r="FD32" s="21">
        <v>0</v>
      </c>
      <c r="FE32" s="21">
        <v>0</v>
      </c>
      <c r="FF32" s="21">
        <v>1.42</v>
      </c>
      <c r="FG32" s="21">
        <v>0</v>
      </c>
      <c r="FH32" s="21">
        <v>32.32</v>
      </c>
      <c r="FI32" s="21">
        <v>0.14000000000000001</v>
      </c>
      <c r="FJ32" s="21">
        <v>-1.58</v>
      </c>
      <c r="FK32" s="21">
        <v>2.2000000000000002</v>
      </c>
      <c r="FL32" s="21">
        <v>6.22</v>
      </c>
      <c r="FM32" s="21">
        <v>106.5</v>
      </c>
      <c r="FN32" s="21">
        <v>227.96</v>
      </c>
      <c r="FO32" s="21">
        <v>52.61</v>
      </c>
      <c r="FP32" s="21">
        <v>12.64</v>
      </c>
      <c r="FQ32" s="22"/>
    </row>
    <row r="33" spans="1:173" s="28" customFormat="1" x14ac:dyDescent="0.35">
      <c r="A33" s="26"/>
      <c r="B33" s="27">
        <v>2048</v>
      </c>
      <c r="C33" s="21">
        <v>-1.2</v>
      </c>
      <c r="D33" s="21">
        <v>0.2</v>
      </c>
      <c r="E33" s="21">
        <v>0</v>
      </c>
      <c r="F33" s="21">
        <v>16.5</v>
      </c>
      <c r="G33" s="21">
        <v>25</v>
      </c>
      <c r="H33" s="21">
        <v>0</v>
      </c>
      <c r="I33" s="21">
        <v>0</v>
      </c>
      <c r="J33" s="21">
        <v>3.5</v>
      </c>
      <c r="K33" s="21">
        <v>0</v>
      </c>
      <c r="L33" s="21">
        <v>157.30000000000001</v>
      </c>
      <c r="M33" s="21">
        <v>0</v>
      </c>
      <c r="N33" s="21">
        <v>-1.8</v>
      </c>
      <c r="O33" s="21">
        <v>0.4</v>
      </c>
      <c r="P33" s="21">
        <v>6.2</v>
      </c>
      <c r="Q33" s="21">
        <v>57.9</v>
      </c>
      <c r="R33" s="21">
        <v>236.1</v>
      </c>
      <c r="S33" s="21">
        <v>51.9</v>
      </c>
      <c r="T33" s="21">
        <v>38</v>
      </c>
      <c r="U33" s="22"/>
      <c r="V33" s="21">
        <v>-1.6</v>
      </c>
      <c r="W33" s="21">
        <v>0.1</v>
      </c>
      <c r="X33" s="21">
        <v>0</v>
      </c>
      <c r="Y33" s="21">
        <v>9.1</v>
      </c>
      <c r="Z33" s="21">
        <v>36.200000000000003</v>
      </c>
      <c r="AA33" s="21">
        <v>0</v>
      </c>
      <c r="AB33" s="21">
        <v>0</v>
      </c>
      <c r="AC33" s="21">
        <v>3</v>
      </c>
      <c r="AD33" s="21">
        <v>0</v>
      </c>
      <c r="AE33" s="21">
        <v>55</v>
      </c>
      <c r="AF33" s="21">
        <v>0.2</v>
      </c>
      <c r="AG33" s="21">
        <v>-1.8</v>
      </c>
      <c r="AH33" s="21">
        <v>2.8</v>
      </c>
      <c r="AI33" s="21">
        <v>6.2</v>
      </c>
      <c r="AJ33" s="21">
        <v>102.8</v>
      </c>
      <c r="AK33" s="21">
        <v>287</v>
      </c>
      <c r="AL33" s="21">
        <v>62.7</v>
      </c>
      <c r="AM33" s="21">
        <v>28.3</v>
      </c>
      <c r="AN33" s="22"/>
      <c r="AO33" s="21">
        <v>-1.5</v>
      </c>
      <c r="AP33" s="21">
        <v>0.1</v>
      </c>
      <c r="AQ33" s="21">
        <v>0</v>
      </c>
      <c r="AR33" s="21">
        <v>10.1</v>
      </c>
      <c r="AS33" s="21">
        <v>23.8</v>
      </c>
      <c r="AT33" s="21">
        <v>0</v>
      </c>
      <c r="AU33" s="21">
        <v>0</v>
      </c>
      <c r="AV33" s="21">
        <v>3</v>
      </c>
      <c r="AW33" s="21">
        <v>0</v>
      </c>
      <c r="AX33" s="21">
        <v>31.5</v>
      </c>
      <c r="AY33" s="21">
        <v>0.2</v>
      </c>
      <c r="AZ33" s="21">
        <v>-1.7</v>
      </c>
      <c r="BA33" s="21">
        <v>4.3</v>
      </c>
      <c r="BB33" s="21">
        <v>6.2</v>
      </c>
      <c r="BC33" s="21">
        <v>126.1</v>
      </c>
      <c r="BD33" s="21">
        <v>320.8</v>
      </c>
      <c r="BE33" s="21">
        <v>64.400000000000006</v>
      </c>
      <c r="BF33" s="21">
        <v>2.8</v>
      </c>
      <c r="BG33" s="22"/>
      <c r="BH33" s="21">
        <v>-1.2</v>
      </c>
      <c r="BI33" s="21">
        <v>0.3</v>
      </c>
      <c r="BJ33" s="21">
        <v>0</v>
      </c>
      <c r="BK33" s="21">
        <v>36.4</v>
      </c>
      <c r="BL33" s="21">
        <v>8.1999999999999993</v>
      </c>
      <c r="BM33" s="21">
        <v>0</v>
      </c>
      <c r="BN33" s="21">
        <v>0</v>
      </c>
      <c r="BO33" s="21">
        <v>3.2</v>
      </c>
      <c r="BP33" s="21">
        <v>0</v>
      </c>
      <c r="BQ33" s="21">
        <v>147.1</v>
      </c>
      <c r="BR33" s="21">
        <v>0</v>
      </c>
      <c r="BS33" s="21">
        <v>-1.6</v>
      </c>
      <c r="BT33" s="21">
        <v>0.5</v>
      </c>
      <c r="BU33" s="21">
        <v>6.2</v>
      </c>
      <c r="BV33" s="21">
        <v>57.9</v>
      </c>
      <c r="BW33" s="21">
        <v>236.4</v>
      </c>
      <c r="BX33" s="21">
        <v>52</v>
      </c>
      <c r="BY33" s="21">
        <v>44.8</v>
      </c>
      <c r="BZ33" s="23"/>
      <c r="CA33" s="21">
        <v>-1.8</v>
      </c>
      <c r="CB33" s="21">
        <v>0.2</v>
      </c>
      <c r="CC33" s="21">
        <v>0</v>
      </c>
      <c r="CD33" s="21">
        <v>30.5</v>
      </c>
      <c r="CE33" s="21">
        <v>16.8</v>
      </c>
      <c r="CF33" s="21">
        <v>0</v>
      </c>
      <c r="CG33" s="21">
        <v>0</v>
      </c>
      <c r="CH33" s="21">
        <v>3.5</v>
      </c>
      <c r="CI33" s="21">
        <v>0</v>
      </c>
      <c r="CJ33" s="21">
        <v>47.6</v>
      </c>
      <c r="CK33" s="21">
        <v>0.1</v>
      </c>
      <c r="CL33" s="21">
        <v>-1.7</v>
      </c>
      <c r="CM33" s="21">
        <v>1.2</v>
      </c>
      <c r="CN33" s="21">
        <v>6.2</v>
      </c>
      <c r="CO33" s="21">
        <v>102.8</v>
      </c>
      <c r="CP33" s="21">
        <v>285.3</v>
      </c>
      <c r="CQ33" s="21">
        <v>62.6</v>
      </c>
      <c r="CR33" s="21">
        <v>36.700000000000003</v>
      </c>
      <c r="CS33" s="23"/>
      <c r="CT33" s="21">
        <v>-1.7</v>
      </c>
      <c r="CU33" s="21">
        <v>0.2</v>
      </c>
      <c r="CV33" s="21">
        <v>0</v>
      </c>
      <c r="CW33" s="21">
        <v>29.5</v>
      </c>
      <c r="CX33" s="21">
        <v>0</v>
      </c>
      <c r="CY33" s="21">
        <v>0</v>
      </c>
      <c r="CZ33" s="21">
        <v>0</v>
      </c>
      <c r="DA33" s="21">
        <v>3</v>
      </c>
      <c r="DB33" s="21">
        <v>0</v>
      </c>
      <c r="DC33" s="21">
        <v>30.8</v>
      </c>
      <c r="DD33" s="21">
        <v>0.2</v>
      </c>
      <c r="DE33" s="21">
        <v>-1.7</v>
      </c>
      <c r="DF33" s="21">
        <v>2.1</v>
      </c>
      <c r="DG33" s="21">
        <v>6.2</v>
      </c>
      <c r="DH33" s="21">
        <v>126.1</v>
      </c>
      <c r="DI33" s="21">
        <v>321.7</v>
      </c>
      <c r="DJ33" s="21">
        <v>63.8</v>
      </c>
      <c r="DK33" s="21">
        <v>9.9</v>
      </c>
      <c r="DL33" s="21"/>
      <c r="DM33" s="21">
        <v>-0.46</v>
      </c>
      <c r="DN33" s="21">
        <v>0.18</v>
      </c>
      <c r="DO33" s="21">
        <v>0</v>
      </c>
      <c r="DP33" s="21">
        <v>13.71</v>
      </c>
      <c r="DQ33" s="21">
        <v>5.14</v>
      </c>
      <c r="DR33" s="21">
        <v>0</v>
      </c>
      <c r="DS33" s="21">
        <v>0</v>
      </c>
      <c r="DT33" s="21">
        <v>3</v>
      </c>
      <c r="DU33" s="21">
        <v>0</v>
      </c>
      <c r="DV33" s="21">
        <v>112.9</v>
      </c>
      <c r="DW33" s="21">
        <v>0</v>
      </c>
      <c r="DX33" s="21">
        <v>-1.2</v>
      </c>
      <c r="DY33" s="21">
        <v>0.04</v>
      </c>
      <c r="DZ33" s="21">
        <v>6.24</v>
      </c>
      <c r="EA33" s="21">
        <v>52.56</v>
      </c>
      <c r="EB33" s="21">
        <v>178.16</v>
      </c>
      <c r="EC33" s="21">
        <v>40.270000000000003</v>
      </c>
      <c r="ED33" s="21">
        <v>49.62</v>
      </c>
      <c r="EE33" s="23"/>
      <c r="EF33" s="21">
        <v>-0.95</v>
      </c>
      <c r="EG33" s="21">
        <v>0.13</v>
      </c>
      <c r="EH33" s="21">
        <v>0</v>
      </c>
      <c r="EI33" s="21">
        <v>13.94</v>
      </c>
      <c r="EJ33" s="21">
        <v>12.93</v>
      </c>
      <c r="EK33" s="21">
        <v>0</v>
      </c>
      <c r="EL33" s="21">
        <v>0</v>
      </c>
      <c r="EM33" s="21">
        <v>3</v>
      </c>
      <c r="EN33" s="21">
        <v>0</v>
      </c>
      <c r="EO33" s="21">
        <v>35.07</v>
      </c>
      <c r="EP33" s="21">
        <v>0.01</v>
      </c>
      <c r="EQ33" s="21">
        <v>-1.46</v>
      </c>
      <c r="ER33" s="21">
        <v>0.12</v>
      </c>
      <c r="ES33" s="21">
        <v>6.24</v>
      </c>
      <c r="ET33" s="21">
        <v>90.12</v>
      </c>
      <c r="EU33" s="21">
        <v>211.33</v>
      </c>
      <c r="EV33" s="21">
        <v>51.73</v>
      </c>
      <c r="EW33" s="21">
        <v>37.950000000000003</v>
      </c>
      <c r="EX33" s="23"/>
      <c r="EY33" s="21">
        <v>-1.2</v>
      </c>
      <c r="EZ33" s="21">
        <v>0.04</v>
      </c>
      <c r="FA33" s="21">
        <v>0</v>
      </c>
      <c r="FB33" s="21">
        <v>14.88</v>
      </c>
      <c r="FC33" s="21">
        <v>0</v>
      </c>
      <c r="FD33" s="21">
        <v>0</v>
      </c>
      <c r="FE33" s="21">
        <v>0</v>
      </c>
      <c r="FF33" s="21">
        <v>1.5</v>
      </c>
      <c r="FG33" s="21">
        <v>0</v>
      </c>
      <c r="FH33" s="21">
        <v>32.24</v>
      </c>
      <c r="FI33" s="21">
        <v>0.09</v>
      </c>
      <c r="FJ33" s="21">
        <v>-1.54</v>
      </c>
      <c r="FK33" s="21">
        <v>1.21</v>
      </c>
      <c r="FL33" s="21">
        <v>6.24</v>
      </c>
      <c r="FM33" s="21">
        <v>114.76</v>
      </c>
      <c r="FN33" s="21">
        <v>234.45</v>
      </c>
      <c r="FO33" s="21">
        <v>52.43</v>
      </c>
      <c r="FP33" s="21">
        <v>5.0599999999999996</v>
      </c>
      <c r="FQ33" s="22"/>
    </row>
    <row r="34" spans="1:173" s="28" customFormat="1" x14ac:dyDescent="0.35">
      <c r="A34" s="26"/>
      <c r="B34" s="27">
        <v>2049</v>
      </c>
      <c r="C34" s="21">
        <v>-1</v>
      </c>
      <c r="D34" s="21">
        <v>0.1</v>
      </c>
      <c r="E34" s="21">
        <v>0</v>
      </c>
      <c r="F34" s="21">
        <v>9.5</v>
      </c>
      <c r="G34" s="21">
        <v>27</v>
      </c>
      <c r="H34" s="21">
        <v>0</v>
      </c>
      <c r="I34" s="21">
        <v>0</v>
      </c>
      <c r="J34" s="21">
        <v>3.1</v>
      </c>
      <c r="K34" s="21">
        <v>0</v>
      </c>
      <c r="L34" s="21">
        <v>175.5</v>
      </c>
      <c r="M34" s="21">
        <v>0</v>
      </c>
      <c r="N34" s="21">
        <v>-1.7</v>
      </c>
      <c r="O34" s="21">
        <v>0.1</v>
      </c>
      <c r="P34" s="21">
        <v>6.2</v>
      </c>
      <c r="Q34" s="21">
        <v>57.7</v>
      </c>
      <c r="R34" s="21">
        <v>239</v>
      </c>
      <c r="S34" s="21">
        <v>51.6</v>
      </c>
      <c r="T34" s="21">
        <v>26.4</v>
      </c>
      <c r="U34" s="22"/>
      <c r="V34" s="21">
        <v>-1.6</v>
      </c>
      <c r="W34" s="21">
        <v>0.1</v>
      </c>
      <c r="X34" s="21">
        <v>0</v>
      </c>
      <c r="Y34" s="21">
        <v>5.8</v>
      </c>
      <c r="Z34" s="21">
        <v>36.6</v>
      </c>
      <c r="AA34" s="21">
        <v>0</v>
      </c>
      <c r="AB34" s="21">
        <v>0</v>
      </c>
      <c r="AC34" s="21">
        <v>3.5</v>
      </c>
      <c r="AD34" s="21">
        <v>0</v>
      </c>
      <c r="AE34" s="21">
        <v>56.8</v>
      </c>
      <c r="AF34" s="21">
        <v>0.1</v>
      </c>
      <c r="AG34" s="21">
        <v>-1.7</v>
      </c>
      <c r="AH34" s="21">
        <v>1.4</v>
      </c>
      <c r="AI34" s="21">
        <v>6.2</v>
      </c>
      <c r="AJ34" s="21">
        <v>103.7</v>
      </c>
      <c r="AK34" s="21">
        <v>293.3</v>
      </c>
      <c r="AL34" s="21">
        <v>62.4</v>
      </c>
      <c r="AM34" s="21">
        <v>26.7</v>
      </c>
      <c r="AN34" s="22"/>
      <c r="AO34" s="21">
        <v>-1.5</v>
      </c>
      <c r="AP34" s="21">
        <v>0.1</v>
      </c>
      <c r="AQ34" s="21">
        <v>0</v>
      </c>
      <c r="AR34" s="21">
        <v>6.4</v>
      </c>
      <c r="AS34" s="21">
        <v>25.3</v>
      </c>
      <c r="AT34" s="21">
        <v>0</v>
      </c>
      <c r="AU34" s="21">
        <v>0</v>
      </c>
      <c r="AV34" s="21">
        <v>3</v>
      </c>
      <c r="AW34" s="21">
        <v>0</v>
      </c>
      <c r="AX34" s="21">
        <v>31.2</v>
      </c>
      <c r="AY34" s="21">
        <v>0.2</v>
      </c>
      <c r="AZ34" s="21">
        <v>-1.6</v>
      </c>
      <c r="BA34" s="21">
        <v>2.7</v>
      </c>
      <c r="BB34" s="21">
        <v>6.2</v>
      </c>
      <c r="BC34" s="21">
        <v>127.7</v>
      </c>
      <c r="BD34" s="21">
        <v>329</v>
      </c>
      <c r="BE34" s="21">
        <v>62.8</v>
      </c>
      <c r="BF34" s="21">
        <v>1.9</v>
      </c>
      <c r="BG34" s="22"/>
      <c r="BH34" s="21">
        <v>-1.2</v>
      </c>
      <c r="BI34" s="21">
        <v>0.3</v>
      </c>
      <c r="BJ34" s="21">
        <v>0</v>
      </c>
      <c r="BK34" s="21">
        <v>28.6</v>
      </c>
      <c r="BL34" s="21">
        <v>15.6</v>
      </c>
      <c r="BM34" s="21">
        <v>0</v>
      </c>
      <c r="BN34" s="21">
        <v>0</v>
      </c>
      <c r="BO34" s="21">
        <v>3.5</v>
      </c>
      <c r="BP34" s="21">
        <v>0</v>
      </c>
      <c r="BQ34" s="21">
        <v>148.1</v>
      </c>
      <c r="BR34" s="21">
        <v>0</v>
      </c>
      <c r="BS34" s="21">
        <v>-1.6</v>
      </c>
      <c r="BT34" s="21">
        <v>0.4</v>
      </c>
      <c r="BU34" s="21">
        <v>6.2</v>
      </c>
      <c r="BV34" s="21">
        <v>57.7</v>
      </c>
      <c r="BW34" s="21">
        <v>240</v>
      </c>
      <c r="BX34" s="21">
        <v>51.8</v>
      </c>
      <c r="BY34" s="21">
        <v>44</v>
      </c>
      <c r="BZ34" s="23"/>
      <c r="CA34" s="21">
        <v>-1.8</v>
      </c>
      <c r="CB34" s="21">
        <v>0.3</v>
      </c>
      <c r="CC34" s="21">
        <v>0</v>
      </c>
      <c r="CD34" s="21">
        <v>24.1</v>
      </c>
      <c r="CE34" s="21">
        <v>21.7</v>
      </c>
      <c r="CF34" s="21">
        <v>0</v>
      </c>
      <c r="CG34" s="21">
        <v>0</v>
      </c>
      <c r="CH34" s="21">
        <v>3.5</v>
      </c>
      <c r="CI34" s="21">
        <v>0</v>
      </c>
      <c r="CJ34" s="21">
        <v>46.8</v>
      </c>
      <c r="CK34" s="21">
        <v>0.1</v>
      </c>
      <c r="CL34" s="21">
        <v>-1.6</v>
      </c>
      <c r="CM34" s="21">
        <v>0.7</v>
      </c>
      <c r="CN34" s="21">
        <v>6.2</v>
      </c>
      <c r="CO34" s="21">
        <v>103.7</v>
      </c>
      <c r="CP34" s="21">
        <v>291.7</v>
      </c>
      <c r="CQ34" s="21">
        <v>62.4</v>
      </c>
      <c r="CR34" s="21">
        <v>35.799999999999997</v>
      </c>
      <c r="CS34" s="23"/>
      <c r="CT34" s="21">
        <v>-1.7</v>
      </c>
      <c r="CU34" s="21">
        <v>0.2</v>
      </c>
      <c r="CV34" s="21">
        <v>0</v>
      </c>
      <c r="CW34" s="21">
        <v>24.4</v>
      </c>
      <c r="CX34" s="21">
        <v>3.8</v>
      </c>
      <c r="CY34" s="21">
        <v>0</v>
      </c>
      <c r="CZ34" s="21">
        <v>0</v>
      </c>
      <c r="DA34" s="21">
        <v>3.5</v>
      </c>
      <c r="DB34" s="21">
        <v>0</v>
      </c>
      <c r="DC34" s="21">
        <v>30</v>
      </c>
      <c r="DD34" s="21">
        <v>0.1</v>
      </c>
      <c r="DE34" s="21">
        <v>-1.5</v>
      </c>
      <c r="DF34" s="21">
        <v>1</v>
      </c>
      <c r="DG34" s="21">
        <v>6.2</v>
      </c>
      <c r="DH34" s="21">
        <v>127.7</v>
      </c>
      <c r="DI34" s="21">
        <v>329.5</v>
      </c>
      <c r="DJ34" s="21">
        <v>62.7</v>
      </c>
      <c r="DK34" s="21">
        <v>7.5</v>
      </c>
      <c r="DL34" s="21"/>
      <c r="DM34" s="21">
        <v>-0.44</v>
      </c>
      <c r="DN34" s="21">
        <v>0.11</v>
      </c>
      <c r="DO34" s="21">
        <v>0</v>
      </c>
      <c r="DP34" s="21">
        <v>4.82</v>
      </c>
      <c r="DQ34" s="21">
        <v>10.220000000000001</v>
      </c>
      <c r="DR34" s="21">
        <v>0</v>
      </c>
      <c r="DS34" s="21">
        <v>0</v>
      </c>
      <c r="DT34" s="21">
        <v>3</v>
      </c>
      <c r="DU34" s="21">
        <v>0</v>
      </c>
      <c r="DV34" s="21">
        <v>133.63999999999999</v>
      </c>
      <c r="DW34" s="21">
        <v>0</v>
      </c>
      <c r="DX34" s="21">
        <v>-1.32</v>
      </c>
      <c r="DY34" s="21">
        <v>0.02</v>
      </c>
      <c r="DZ34" s="21">
        <v>6.22</v>
      </c>
      <c r="EA34" s="21">
        <v>55.02</v>
      </c>
      <c r="EB34" s="21">
        <v>181.88</v>
      </c>
      <c r="EC34" s="21">
        <v>40.93</v>
      </c>
      <c r="ED34" s="21">
        <v>29.2</v>
      </c>
      <c r="EE34" s="23"/>
      <c r="EF34" s="21">
        <v>-0.9</v>
      </c>
      <c r="EG34" s="21">
        <v>0.14000000000000001</v>
      </c>
      <c r="EH34" s="21">
        <v>0</v>
      </c>
      <c r="EI34" s="21">
        <v>6.77</v>
      </c>
      <c r="EJ34" s="21">
        <v>16.75</v>
      </c>
      <c r="EK34" s="21">
        <v>0</v>
      </c>
      <c r="EL34" s="21">
        <v>0</v>
      </c>
      <c r="EM34" s="21">
        <v>3</v>
      </c>
      <c r="EN34" s="21">
        <v>0</v>
      </c>
      <c r="EO34" s="21">
        <v>38.94</v>
      </c>
      <c r="EP34" s="21">
        <v>0</v>
      </c>
      <c r="EQ34" s="21">
        <v>-1.44</v>
      </c>
      <c r="ER34" s="21">
        <v>0.04</v>
      </c>
      <c r="ES34" s="21">
        <v>6.22</v>
      </c>
      <c r="ET34" s="21">
        <v>95.33</v>
      </c>
      <c r="EU34" s="21">
        <v>216.4</v>
      </c>
      <c r="EV34" s="21">
        <v>50.01</v>
      </c>
      <c r="EW34" s="21">
        <v>32.049999999999997</v>
      </c>
      <c r="EX34" s="23"/>
      <c r="EY34" s="21">
        <v>-1.07</v>
      </c>
      <c r="EZ34" s="21">
        <v>0.12</v>
      </c>
      <c r="FA34" s="21">
        <v>0</v>
      </c>
      <c r="FB34" s="21">
        <v>7.77</v>
      </c>
      <c r="FC34" s="21">
        <v>3.33</v>
      </c>
      <c r="FD34" s="21">
        <v>0</v>
      </c>
      <c r="FE34" s="21">
        <v>0</v>
      </c>
      <c r="FF34" s="21">
        <v>3</v>
      </c>
      <c r="FG34" s="21">
        <v>0</v>
      </c>
      <c r="FH34" s="21">
        <v>31.62</v>
      </c>
      <c r="FI34" s="21">
        <v>0.01</v>
      </c>
      <c r="FJ34" s="21">
        <v>-1.51</v>
      </c>
      <c r="FK34" s="21">
        <v>0.18</v>
      </c>
      <c r="FL34" s="21">
        <v>6.22</v>
      </c>
      <c r="FM34" s="21">
        <v>122</v>
      </c>
      <c r="FN34" s="21">
        <v>236.4</v>
      </c>
      <c r="FO34" s="21">
        <v>52.1</v>
      </c>
      <c r="FP34" s="21">
        <v>3.14</v>
      </c>
      <c r="FQ34" s="22"/>
    </row>
    <row r="35" spans="1:173" s="28" customFormat="1" x14ac:dyDescent="0.35">
      <c r="A35" s="26"/>
      <c r="B35" s="27">
        <v>2050</v>
      </c>
      <c r="C35" s="21">
        <v>-0.9</v>
      </c>
      <c r="D35" s="21">
        <v>0.1</v>
      </c>
      <c r="E35" s="21">
        <v>0</v>
      </c>
      <c r="F35" s="21">
        <v>4.2</v>
      </c>
      <c r="G35" s="21">
        <v>25.6</v>
      </c>
      <c r="H35" s="21">
        <v>0</v>
      </c>
      <c r="I35" s="21">
        <v>0</v>
      </c>
      <c r="J35" s="21">
        <v>3.1</v>
      </c>
      <c r="K35" s="21">
        <v>0</v>
      </c>
      <c r="L35" s="21">
        <v>190.2</v>
      </c>
      <c r="M35" s="21">
        <v>0</v>
      </c>
      <c r="N35" s="21">
        <v>-1.8</v>
      </c>
      <c r="O35" s="21">
        <v>0</v>
      </c>
      <c r="P35" s="21">
        <v>6.2</v>
      </c>
      <c r="Q35" s="21">
        <v>57.7</v>
      </c>
      <c r="R35" s="21">
        <v>242.7</v>
      </c>
      <c r="S35" s="21">
        <v>52.3</v>
      </c>
      <c r="T35" s="21">
        <v>16.5</v>
      </c>
      <c r="U35" s="22"/>
      <c r="V35" s="21">
        <v>-1.5</v>
      </c>
      <c r="W35" s="21">
        <v>0.1</v>
      </c>
      <c r="X35" s="21">
        <v>0</v>
      </c>
      <c r="Y35" s="21">
        <v>2.1</v>
      </c>
      <c r="Z35" s="21">
        <v>32.700000000000003</v>
      </c>
      <c r="AA35" s="21">
        <v>0</v>
      </c>
      <c r="AB35" s="21">
        <v>0</v>
      </c>
      <c r="AC35" s="21">
        <v>3.5</v>
      </c>
      <c r="AD35" s="21">
        <v>0</v>
      </c>
      <c r="AE35" s="21">
        <v>72.3</v>
      </c>
      <c r="AF35" s="21">
        <v>0</v>
      </c>
      <c r="AG35" s="21">
        <v>-1.8</v>
      </c>
      <c r="AH35" s="21">
        <v>0.3</v>
      </c>
      <c r="AI35" s="21">
        <v>6.2</v>
      </c>
      <c r="AJ35" s="21">
        <v>105</v>
      </c>
      <c r="AK35" s="21">
        <v>297</v>
      </c>
      <c r="AL35" s="21">
        <v>63.1</v>
      </c>
      <c r="AM35" s="21">
        <v>16.600000000000001</v>
      </c>
      <c r="AN35" s="22"/>
      <c r="AO35" s="21">
        <v>-1.3</v>
      </c>
      <c r="AP35" s="21">
        <v>0.1</v>
      </c>
      <c r="AQ35" s="21">
        <v>0</v>
      </c>
      <c r="AR35" s="21">
        <v>3.3</v>
      </c>
      <c r="AS35" s="21">
        <v>23.3</v>
      </c>
      <c r="AT35" s="21">
        <v>0</v>
      </c>
      <c r="AU35" s="21">
        <v>0</v>
      </c>
      <c r="AV35" s="21">
        <v>3</v>
      </c>
      <c r="AW35" s="21">
        <v>0</v>
      </c>
      <c r="AX35" s="21">
        <v>43.4</v>
      </c>
      <c r="AY35" s="21">
        <v>0</v>
      </c>
      <c r="AZ35" s="21">
        <v>-1.4</v>
      </c>
      <c r="BA35" s="21">
        <v>0.7</v>
      </c>
      <c r="BB35" s="21">
        <v>6.2</v>
      </c>
      <c r="BC35" s="21">
        <v>130</v>
      </c>
      <c r="BD35" s="21">
        <v>333.3</v>
      </c>
      <c r="BE35" s="21">
        <v>61.9</v>
      </c>
      <c r="BF35" s="21">
        <v>-6.6</v>
      </c>
      <c r="BG35" s="22"/>
      <c r="BH35" s="21">
        <v>-1.1000000000000001</v>
      </c>
      <c r="BI35" s="21">
        <v>0.2</v>
      </c>
      <c r="BJ35" s="21">
        <v>0</v>
      </c>
      <c r="BK35" s="21">
        <v>20.399999999999999</v>
      </c>
      <c r="BL35" s="21">
        <v>18.899999999999999</v>
      </c>
      <c r="BM35" s="21">
        <v>0</v>
      </c>
      <c r="BN35" s="21">
        <v>0</v>
      </c>
      <c r="BO35" s="21">
        <v>3.5</v>
      </c>
      <c r="BP35" s="21">
        <v>0</v>
      </c>
      <c r="BQ35" s="21">
        <v>161.69999999999999</v>
      </c>
      <c r="BR35" s="21">
        <v>0</v>
      </c>
      <c r="BS35" s="21">
        <v>-1.7</v>
      </c>
      <c r="BT35" s="21">
        <v>0</v>
      </c>
      <c r="BU35" s="21">
        <v>6.2</v>
      </c>
      <c r="BV35" s="21">
        <v>57.7</v>
      </c>
      <c r="BW35" s="21">
        <v>243.7</v>
      </c>
      <c r="BX35" s="21">
        <v>52.6</v>
      </c>
      <c r="BY35" s="21">
        <v>33.6</v>
      </c>
      <c r="BZ35" s="23"/>
      <c r="CA35" s="21">
        <v>-1.5</v>
      </c>
      <c r="CB35" s="21">
        <v>0.2</v>
      </c>
      <c r="CC35" s="21">
        <v>0</v>
      </c>
      <c r="CD35" s="21">
        <v>18.7</v>
      </c>
      <c r="CE35" s="21">
        <v>26.1</v>
      </c>
      <c r="CF35" s="21">
        <v>0</v>
      </c>
      <c r="CG35" s="21">
        <v>0</v>
      </c>
      <c r="CH35" s="21">
        <v>3.5</v>
      </c>
      <c r="CI35" s="21">
        <v>0</v>
      </c>
      <c r="CJ35" s="21">
        <v>45.9</v>
      </c>
      <c r="CK35" s="21">
        <v>0</v>
      </c>
      <c r="CL35" s="21">
        <v>-1.6</v>
      </c>
      <c r="CM35" s="21">
        <v>0.1</v>
      </c>
      <c r="CN35" s="21">
        <v>6.2</v>
      </c>
      <c r="CO35" s="21">
        <v>105</v>
      </c>
      <c r="CP35" s="21">
        <v>297.39999999999998</v>
      </c>
      <c r="CQ35" s="21">
        <v>63.4</v>
      </c>
      <c r="CR35" s="21">
        <v>32.4</v>
      </c>
      <c r="CS35" s="23"/>
      <c r="CT35" s="21">
        <v>-1.4</v>
      </c>
      <c r="CU35" s="21">
        <v>0.2</v>
      </c>
      <c r="CV35" s="21">
        <v>0</v>
      </c>
      <c r="CW35" s="21">
        <v>19.100000000000001</v>
      </c>
      <c r="CX35" s="21">
        <v>8.6</v>
      </c>
      <c r="CY35" s="21">
        <v>0</v>
      </c>
      <c r="CZ35" s="21">
        <v>0</v>
      </c>
      <c r="DA35" s="21">
        <v>3.1</v>
      </c>
      <c r="DB35" s="21">
        <v>0</v>
      </c>
      <c r="DC35" s="21">
        <v>29.7</v>
      </c>
      <c r="DD35" s="21">
        <v>0</v>
      </c>
      <c r="DE35" s="21">
        <v>-1.4</v>
      </c>
      <c r="DF35" s="21">
        <v>0.1</v>
      </c>
      <c r="DG35" s="21">
        <v>6.2</v>
      </c>
      <c r="DH35" s="21">
        <v>130</v>
      </c>
      <c r="DI35" s="21">
        <v>336.3</v>
      </c>
      <c r="DJ35" s="21">
        <v>62</v>
      </c>
      <c r="DK35" s="21">
        <v>3.3</v>
      </c>
      <c r="DL35" s="21"/>
      <c r="DM35" s="21">
        <v>-0.39</v>
      </c>
      <c r="DN35" s="21">
        <v>7.0000000000000007E-2</v>
      </c>
      <c r="DO35" s="21">
        <v>0</v>
      </c>
      <c r="DP35" s="21">
        <v>0.2</v>
      </c>
      <c r="DQ35" s="21">
        <v>9.9700000000000006</v>
      </c>
      <c r="DR35" s="21">
        <v>0</v>
      </c>
      <c r="DS35" s="21">
        <v>0</v>
      </c>
      <c r="DT35" s="21">
        <v>2.85</v>
      </c>
      <c r="DU35" s="21">
        <v>0</v>
      </c>
      <c r="DV35" s="21">
        <v>149.53</v>
      </c>
      <c r="DW35" s="21">
        <v>0</v>
      </c>
      <c r="DX35" s="21">
        <v>-1.39</v>
      </c>
      <c r="DY35" s="21">
        <v>0</v>
      </c>
      <c r="DZ35" s="21">
        <v>6.22</v>
      </c>
      <c r="EA35" s="21">
        <v>57.52</v>
      </c>
      <c r="EB35" s="21">
        <v>185.1</v>
      </c>
      <c r="EC35" s="21">
        <v>41.46</v>
      </c>
      <c r="ED35" s="21">
        <v>14.26</v>
      </c>
      <c r="EE35" s="23"/>
      <c r="EF35" s="21">
        <v>-0.9</v>
      </c>
      <c r="EG35" s="21">
        <v>0.1</v>
      </c>
      <c r="EH35" s="21">
        <v>0</v>
      </c>
      <c r="EI35" s="21">
        <v>0.65</v>
      </c>
      <c r="EJ35" s="21">
        <v>14.79</v>
      </c>
      <c r="EK35" s="21">
        <v>0</v>
      </c>
      <c r="EL35" s="21">
        <v>0</v>
      </c>
      <c r="EM35" s="21">
        <v>3</v>
      </c>
      <c r="EN35" s="21">
        <v>0</v>
      </c>
      <c r="EO35" s="21">
        <v>55.65</v>
      </c>
      <c r="EP35" s="21">
        <v>0</v>
      </c>
      <c r="EQ35" s="21">
        <v>-1.6</v>
      </c>
      <c r="ER35" s="21">
        <v>0</v>
      </c>
      <c r="ES35" s="21">
        <v>6.22</v>
      </c>
      <c r="ET35" s="21">
        <v>101</v>
      </c>
      <c r="EU35" s="21">
        <v>218.37</v>
      </c>
      <c r="EV35" s="21">
        <v>49.66</v>
      </c>
      <c r="EW35" s="21">
        <v>18.45</v>
      </c>
      <c r="EX35" s="23"/>
      <c r="EY35" s="21">
        <v>-1.1399999999999999</v>
      </c>
      <c r="EZ35" s="21">
        <v>0.12</v>
      </c>
      <c r="FA35" s="21">
        <v>0</v>
      </c>
      <c r="FB35" s="21">
        <v>1.94</v>
      </c>
      <c r="FC35" s="21">
        <v>5.82</v>
      </c>
      <c r="FD35" s="21">
        <v>0</v>
      </c>
      <c r="FE35" s="21">
        <v>0</v>
      </c>
      <c r="FF35" s="21">
        <v>3.5</v>
      </c>
      <c r="FG35" s="21">
        <v>0</v>
      </c>
      <c r="FH35" s="21">
        <v>29.78</v>
      </c>
      <c r="FI35" s="21">
        <v>0</v>
      </c>
      <c r="FJ35" s="21">
        <v>-1.43</v>
      </c>
      <c r="FK35" s="21">
        <v>0</v>
      </c>
      <c r="FL35" s="21">
        <v>6.09</v>
      </c>
      <c r="FM35" s="21">
        <v>130</v>
      </c>
      <c r="FN35" s="21">
        <v>240.6</v>
      </c>
      <c r="FO35" s="21">
        <v>50.45</v>
      </c>
      <c r="FP35" s="21">
        <v>-0.33</v>
      </c>
      <c r="FQ35" s="22"/>
    </row>
    <row r="36" spans="1:173" x14ac:dyDescent="0.35">
      <c r="A36" s="19"/>
      <c r="AN36" s="17"/>
    </row>
  </sheetData>
  <mergeCells count="18">
    <mergeCell ref="V2:AM2"/>
    <mergeCell ref="AO2:BF2"/>
    <mergeCell ref="EY2:FP2"/>
    <mergeCell ref="EY3:FP3"/>
    <mergeCell ref="C3:T3"/>
    <mergeCell ref="V3:AM3"/>
    <mergeCell ref="BH2:BY2"/>
    <mergeCell ref="BH3:BY3"/>
    <mergeCell ref="EF2:EW2"/>
    <mergeCell ref="EF3:EW3"/>
    <mergeCell ref="AO3:BF3"/>
    <mergeCell ref="DM2:ED2"/>
    <mergeCell ref="DM3:ED3"/>
    <mergeCell ref="CT2:DK2"/>
    <mergeCell ref="CT3:DK3"/>
    <mergeCell ref="CA2:CR2"/>
    <mergeCell ref="CA3:CR3"/>
    <mergeCell ref="C2:T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2ADE-C28B-4869-9C8B-15E639066B59}">
  <dimension ref="A1:U34"/>
  <sheetViews>
    <sheetView showGridLines="0" zoomScaleNormal="100" workbookViewId="0"/>
  </sheetViews>
  <sheetFormatPr defaultRowHeight="14.5" x14ac:dyDescent="0.35"/>
  <cols>
    <col min="3" max="3" width="8.7265625" customWidth="1"/>
    <col min="4" max="4" width="8.26953125" customWidth="1"/>
    <col min="5" max="5" width="8.54296875" customWidth="1"/>
    <col min="6" max="6" width="8.7265625" customWidth="1"/>
    <col min="7" max="7" width="8.81640625" customWidth="1"/>
    <col min="8" max="8" width="9" customWidth="1"/>
    <col min="9" max="11" width="10.54296875" customWidth="1"/>
    <col min="12" max="12" width="12.453125" bestFit="1" customWidth="1"/>
    <col min="13" max="13" width="9" customWidth="1"/>
    <col min="14" max="14" width="8.81640625" customWidth="1"/>
    <col min="16" max="18" width="8.453125" customWidth="1"/>
    <col min="19" max="20" width="9.81640625" customWidth="1"/>
    <col min="21" max="21" width="10.7265625" customWidth="1"/>
  </cols>
  <sheetData>
    <row r="1" spans="1:21" ht="15" thickBot="1" x14ac:dyDescent="0.4">
      <c r="A1" s="7"/>
    </row>
    <row r="2" spans="1:21" ht="15" thickBot="1" x14ac:dyDescent="0.4">
      <c r="C2" s="46" t="s">
        <v>25</v>
      </c>
      <c r="D2" s="46"/>
      <c r="E2" s="46"/>
      <c r="F2" s="46"/>
      <c r="G2" s="46"/>
      <c r="H2" s="46"/>
      <c r="I2" s="46"/>
      <c r="J2" s="46"/>
      <c r="K2" s="46"/>
      <c r="M2" s="46" t="s">
        <v>27</v>
      </c>
      <c r="N2" s="46"/>
      <c r="O2" s="46"/>
      <c r="P2" s="46"/>
      <c r="Q2" s="46"/>
      <c r="R2" s="46"/>
      <c r="S2" s="46"/>
      <c r="T2" s="46"/>
      <c r="U2" s="46"/>
    </row>
    <row r="3" spans="1:21" s="23" customFormat="1" ht="29" x14ac:dyDescent="0.3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  <c r="M3" s="32" t="s">
        <v>54</v>
      </c>
      <c r="N3" s="32" t="s">
        <v>55</v>
      </c>
      <c r="O3" s="32" t="s">
        <v>56</v>
      </c>
      <c r="P3" s="32" t="s">
        <v>57</v>
      </c>
      <c r="Q3" s="32" t="s">
        <v>58</v>
      </c>
      <c r="R3" s="32" t="s">
        <v>59</v>
      </c>
      <c r="S3" s="32" t="s">
        <v>60</v>
      </c>
      <c r="T3" s="32" t="s">
        <v>61</v>
      </c>
      <c r="U3" s="32" t="s">
        <v>62</v>
      </c>
    </row>
    <row r="4" spans="1:21" s="23" customFormat="1" x14ac:dyDescent="0.35">
      <c r="B4" s="20">
        <v>2020</v>
      </c>
      <c r="C4" s="21">
        <v>34.1</v>
      </c>
      <c r="D4" s="21">
        <v>34.1</v>
      </c>
      <c r="E4" s="21">
        <v>34.1</v>
      </c>
      <c r="F4" s="21">
        <v>34.1</v>
      </c>
      <c r="G4" s="21">
        <v>34.1</v>
      </c>
      <c r="H4" s="21">
        <v>34.1</v>
      </c>
      <c r="I4" s="21">
        <v>34.1</v>
      </c>
      <c r="J4" s="21">
        <v>34.1</v>
      </c>
      <c r="K4" s="21">
        <v>34.1</v>
      </c>
      <c r="L4" s="21"/>
      <c r="M4" s="21">
        <v>4</v>
      </c>
      <c r="N4" s="21">
        <v>4</v>
      </c>
      <c r="O4" s="21">
        <v>4</v>
      </c>
      <c r="P4" s="21">
        <v>4</v>
      </c>
      <c r="Q4" s="21">
        <v>4</v>
      </c>
      <c r="R4" s="21">
        <v>4</v>
      </c>
      <c r="S4" s="21">
        <v>4</v>
      </c>
      <c r="T4" s="21">
        <v>4</v>
      </c>
      <c r="U4" s="21">
        <v>4</v>
      </c>
    </row>
    <row r="5" spans="1:21" s="23" customFormat="1" x14ac:dyDescent="0.35">
      <c r="B5" s="20">
        <v>2021</v>
      </c>
      <c r="C5" s="21">
        <v>30.8</v>
      </c>
      <c r="D5" s="21">
        <v>30.8</v>
      </c>
      <c r="E5" s="21">
        <v>30.8</v>
      </c>
      <c r="F5" s="21">
        <v>30.8</v>
      </c>
      <c r="G5" s="21">
        <v>30.8</v>
      </c>
      <c r="H5" s="21">
        <v>30.8</v>
      </c>
      <c r="I5" s="21">
        <v>30.4</v>
      </c>
      <c r="J5" s="21">
        <v>30.4</v>
      </c>
      <c r="K5" s="21">
        <v>30.4</v>
      </c>
      <c r="L5" s="21"/>
      <c r="M5" s="21">
        <v>5.3</v>
      </c>
      <c r="N5" s="21">
        <v>5.3</v>
      </c>
      <c r="O5" s="21">
        <v>5.3</v>
      </c>
      <c r="P5" s="21">
        <v>5.3</v>
      </c>
      <c r="Q5" s="21">
        <v>5.3</v>
      </c>
      <c r="R5" s="21">
        <v>5.3</v>
      </c>
      <c r="S5" s="21">
        <v>5.4</v>
      </c>
      <c r="T5" s="21">
        <v>5.4</v>
      </c>
      <c r="U5" s="21">
        <v>5.4</v>
      </c>
    </row>
    <row r="6" spans="1:21" s="23" customFormat="1" x14ac:dyDescent="0.35">
      <c r="B6" s="20">
        <v>2022</v>
      </c>
      <c r="C6" s="21">
        <v>73.599999999999994</v>
      </c>
      <c r="D6" s="21">
        <v>73.599999999999994</v>
      </c>
      <c r="E6" s="21">
        <v>73.599999999999994</v>
      </c>
      <c r="F6" s="21">
        <v>73.599999999999994</v>
      </c>
      <c r="G6" s="21">
        <v>73.599999999999994</v>
      </c>
      <c r="H6" s="21">
        <v>73.599999999999994</v>
      </c>
      <c r="I6" s="21">
        <v>72.099999999999994</v>
      </c>
      <c r="J6" s="21">
        <v>72.099999999999994</v>
      </c>
      <c r="K6" s="21">
        <v>72.099999999999994</v>
      </c>
      <c r="L6" s="21"/>
      <c r="M6" s="21">
        <v>7</v>
      </c>
      <c r="N6" s="21">
        <v>7</v>
      </c>
      <c r="O6" s="21">
        <v>7</v>
      </c>
      <c r="P6" s="21">
        <v>7</v>
      </c>
      <c r="Q6" s="21">
        <v>7</v>
      </c>
      <c r="R6" s="21">
        <v>7</v>
      </c>
      <c r="S6" s="21">
        <v>7.7</v>
      </c>
      <c r="T6" s="21">
        <v>7.7</v>
      </c>
      <c r="U6" s="21">
        <v>7.7</v>
      </c>
    </row>
    <row r="7" spans="1:21" s="23" customFormat="1" x14ac:dyDescent="0.35">
      <c r="B7" s="20">
        <v>2023</v>
      </c>
      <c r="C7" s="21">
        <v>75</v>
      </c>
      <c r="D7" s="21">
        <v>75</v>
      </c>
      <c r="E7" s="21">
        <v>74.900000000000006</v>
      </c>
      <c r="F7" s="21">
        <v>75</v>
      </c>
      <c r="G7" s="21">
        <v>75</v>
      </c>
      <c r="H7" s="21">
        <v>75</v>
      </c>
      <c r="I7" s="21">
        <v>73.3</v>
      </c>
      <c r="J7" s="21">
        <v>73.3</v>
      </c>
      <c r="K7" s="21">
        <v>73.3</v>
      </c>
      <c r="L7" s="21"/>
      <c r="M7" s="21">
        <v>7.5</v>
      </c>
      <c r="N7" s="21">
        <v>7.5</v>
      </c>
      <c r="O7" s="21">
        <v>7.5</v>
      </c>
      <c r="P7" s="21">
        <v>7.5</v>
      </c>
      <c r="Q7" s="21">
        <v>7.5</v>
      </c>
      <c r="R7" s="21">
        <v>7.5</v>
      </c>
      <c r="S7" s="21">
        <v>8.3000000000000007</v>
      </c>
      <c r="T7" s="21">
        <v>8.3000000000000007</v>
      </c>
      <c r="U7" s="21">
        <v>8.3000000000000007</v>
      </c>
    </row>
    <row r="8" spans="1:21" s="23" customFormat="1" x14ac:dyDescent="0.35">
      <c r="B8" s="20">
        <v>2024</v>
      </c>
      <c r="C8" s="21">
        <v>79.8</v>
      </c>
      <c r="D8" s="21">
        <v>79.8</v>
      </c>
      <c r="E8" s="21">
        <v>79.7</v>
      </c>
      <c r="F8" s="21">
        <v>79.8</v>
      </c>
      <c r="G8" s="21">
        <v>79.8</v>
      </c>
      <c r="H8" s="21">
        <v>79.8</v>
      </c>
      <c r="I8" s="21">
        <v>77.8</v>
      </c>
      <c r="J8" s="21">
        <v>77.8</v>
      </c>
      <c r="K8" s="21">
        <v>77.8</v>
      </c>
      <c r="L8" s="21"/>
      <c r="M8" s="21">
        <v>6.6</v>
      </c>
      <c r="N8" s="21">
        <v>6.6</v>
      </c>
      <c r="O8" s="21">
        <v>6.6</v>
      </c>
      <c r="P8" s="21">
        <v>6.6</v>
      </c>
      <c r="Q8" s="21">
        <v>6.6</v>
      </c>
      <c r="R8" s="21">
        <v>6.6</v>
      </c>
      <c r="S8" s="21">
        <v>7.6</v>
      </c>
      <c r="T8" s="21">
        <v>7.6</v>
      </c>
      <c r="U8" s="21">
        <v>7.6</v>
      </c>
    </row>
    <row r="9" spans="1:21" s="23" customFormat="1" x14ac:dyDescent="0.35">
      <c r="B9" s="20">
        <v>2025</v>
      </c>
      <c r="C9" s="21">
        <v>80.3</v>
      </c>
      <c r="D9" s="21">
        <v>80.400000000000006</v>
      </c>
      <c r="E9" s="21">
        <v>80.3</v>
      </c>
      <c r="F9" s="21">
        <v>80.3</v>
      </c>
      <c r="G9" s="21">
        <v>80.3</v>
      </c>
      <c r="H9" s="21">
        <v>80.3</v>
      </c>
      <c r="I9" s="21">
        <v>76.8</v>
      </c>
      <c r="J9" s="21">
        <v>76.7</v>
      </c>
      <c r="K9" s="21">
        <v>76.599999999999994</v>
      </c>
      <c r="L9" s="21"/>
      <c r="M9" s="21">
        <v>5.4</v>
      </c>
      <c r="N9" s="21">
        <v>5.4</v>
      </c>
      <c r="O9" s="21">
        <v>5.4</v>
      </c>
      <c r="P9" s="21">
        <v>5.4</v>
      </c>
      <c r="Q9" s="21">
        <v>5.4</v>
      </c>
      <c r="R9" s="21">
        <v>5.4</v>
      </c>
      <c r="S9" s="21">
        <v>6.9</v>
      </c>
      <c r="T9" s="21">
        <v>7</v>
      </c>
      <c r="U9" s="21">
        <v>7</v>
      </c>
    </row>
    <row r="10" spans="1:21" s="23" customFormat="1" x14ac:dyDescent="0.35">
      <c r="B10" s="20">
        <v>2026</v>
      </c>
      <c r="C10" s="21">
        <v>78.400000000000006</v>
      </c>
      <c r="D10" s="21">
        <v>78</v>
      </c>
      <c r="E10" s="21">
        <v>77.599999999999994</v>
      </c>
      <c r="F10" s="21">
        <v>78.5</v>
      </c>
      <c r="G10" s="21">
        <v>77.900000000000006</v>
      </c>
      <c r="H10" s="21">
        <v>77.599999999999994</v>
      </c>
      <c r="I10" s="21">
        <v>75</v>
      </c>
      <c r="J10" s="21">
        <v>74.8</v>
      </c>
      <c r="K10" s="21">
        <v>74.5</v>
      </c>
      <c r="L10" s="21"/>
      <c r="M10" s="21">
        <v>7.7</v>
      </c>
      <c r="N10" s="21">
        <v>7.9</v>
      </c>
      <c r="O10" s="21">
        <v>8.1999999999999993</v>
      </c>
      <c r="P10" s="21">
        <v>7.7</v>
      </c>
      <c r="Q10" s="21">
        <v>8</v>
      </c>
      <c r="R10" s="21">
        <v>8.1999999999999993</v>
      </c>
      <c r="S10" s="21">
        <v>9.5</v>
      </c>
      <c r="T10" s="21">
        <v>9.6</v>
      </c>
      <c r="U10" s="21">
        <v>9.8000000000000007</v>
      </c>
    </row>
    <row r="11" spans="1:21" s="23" customFormat="1" x14ac:dyDescent="0.35">
      <c r="B11" s="20">
        <v>2027</v>
      </c>
      <c r="C11" s="21">
        <v>74.900000000000006</v>
      </c>
      <c r="D11" s="21">
        <v>73.8</v>
      </c>
      <c r="E11" s="21">
        <v>73</v>
      </c>
      <c r="F11" s="21">
        <v>75</v>
      </c>
      <c r="G11" s="21">
        <v>73.7</v>
      </c>
      <c r="H11" s="21">
        <v>73.099999999999994</v>
      </c>
      <c r="I11" s="21">
        <v>70.3</v>
      </c>
      <c r="J11" s="21">
        <v>70</v>
      </c>
      <c r="K11" s="21">
        <v>69.099999999999994</v>
      </c>
      <c r="L11" s="21"/>
      <c r="M11" s="21">
        <v>10.8</v>
      </c>
      <c r="N11" s="21">
        <v>11.6</v>
      </c>
      <c r="O11" s="21">
        <v>12.2</v>
      </c>
      <c r="P11" s="21">
        <v>10.8</v>
      </c>
      <c r="Q11" s="21">
        <v>11.7</v>
      </c>
      <c r="R11" s="21">
        <v>12.1</v>
      </c>
      <c r="S11" s="21">
        <v>13.5</v>
      </c>
      <c r="T11" s="21">
        <v>13.6</v>
      </c>
      <c r="U11" s="21">
        <v>14.1</v>
      </c>
    </row>
    <row r="12" spans="1:21" s="23" customFormat="1" x14ac:dyDescent="0.35">
      <c r="B12" s="20">
        <v>2028</v>
      </c>
      <c r="C12" s="21">
        <v>81.3</v>
      </c>
      <c r="D12" s="21">
        <v>79.7</v>
      </c>
      <c r="E12" s="21">
        <v>78.5</v>
      </c>
      <c r="F12" s="21">
        <v>81.400000000000006</v>
      </c>
      <c r="G12" s="21">
        <v>79.8</v>
      </c>
      <c r="H12" s="21">
        <v>78.7</v>
      </c>
      <c r="I12" s="21">
        <v>77.900000000000006</v>
      </c>
      <c r="J12" s="21">
        <v>77.7</v>
      </c>
      <c r="K12" s="21">
        <v>76.7</v>
      </c>
      <c r="L12" s="21"/>
      <c r="M12" s="21">
        <v>8.1999999999999993</v>
      </c>
      <c r="N12" s="21">
        <v>9</v>
      </c>
      <c r="O12" s="21">
        <v>9.6999999999999993</v>
      </c>
      <c r="P12" s="21">
        <v>8.1</v>
      </c>
      <c r="Q12" s="21">
        <v>9</v>
      </c>
      <c r="R12" s="21">
        <v>9.6999999999999993</v>
      </c>
      <c r="S12" s="21">
        <v>9.6999999999999993</v>
      </c>
      <c r="T12" s="21">
        <v>9.9</v>
      </c>
      <c r="U12" s="21">
        <v>10.5</v>
      </c>
    </row>
    <row r="13" spans="1:21" s="23" customFormat="1" x14ac:dyDescent="0.35">
      <c r="B13" s="20">
        <v>2029</v>
      </c>
      <c r="C13" s="21">
        <v>79.599999999999994</v>
      </c>
      <c r="D13" s="21">
        <v>77.2</v>
      </c>
      <c r="E13" s="21">
        <v>75.599999999999994</v>
      </c>
      <c r="F13" s="21">
        <v>79.599999999999994</v>
      </c>
      <c r="G13" s="21">
        <v>77.400000000000006</v>
      </c>
      <c r="H13" s="21">
        <v>75.2</v>
      </c>
      <c r="I13" s="21">
        <v>75.8</v>
      </c>
      <c r="J13" s="21">
        <v>75.400000000000006</v>
      </c>
      <c r="K13" s="21">
        <v>74.099999999999994</v>
      </c>
      <c r="L13" s="21"/>
      <c r="M13" s="21">
        <v>8.8000000000000007</v>
      </c>
      <c r="N13" s="21">
        <v>10.1</v>
      </c>
      <c r="O13" s="21">
        <v>11</v>
      </c>
      <c r="P13" s="21">
        <v>8.8000000000000007</v>
      </c>
      <c r="Q13" s="21">
        <v>10.1</v>
      </c>
      <c r="R13" s="21">
        <v>11.1</v>
      </c>
      <c r="S13" s="21">
        <v>10.6</v>
      </c>
      <c r="T13" s="21">
        <v>10.8</v>
      </c>
      <c r="U13" s="21">
        <v>11.6</v>
      </c>
    </row>
    <row r="14" spans="1:21" s="23" customFormat="1" x14ac:dyDescent="0.35">
      <c r="B14" s="20">
        <v>2030</v>
      </c>
      <c r="C14" s="21">
        <v>93.4</v>
      </c>
      <c r="D14" s="21">
        <v>86.1</v>
      </c>
      <c r="E14" s="21">
        <v>81.7</v>
      </c>
      <c r="F14" s="21">
        <v>93.4</v>
      </c>
      <c r="G14" s="21">
        <v>86.5</v>
      </c>
      <c r="H14" s="21">
        <v>81.3</v>
      </c>
      <c r="I14" s="21">
        <v>77.400000000000006</v>
      </c>
      <c r="J14" s="21">
        <v>77.400000000000006</v>
      </c>
      <c r="K14" s="21">
        <v>75.599999999999994</v>
      </c>
      <c r="L14" s="21"/>
      <c r="M14" s="21">
        <v>4.5999999999999996</v>
      </c>
      <c r="N14" s="21">
        <v>6.8</v>
      </c>
      <c r="O14" s="21">
        <v>8.6</v>
      </c>
      <c r="P14" s="21">
        <v>4.5999999999999996</v>
      </c>
      <c r="Q14" s="21">
        <v>6.8</v>
      </c>
      <c r="R14" s="21">
        <v>8.6999999999999993</v>
      </c>
      <c r="S14" s="21">
        <v>9.1999999999999993</v>
      </c>
      <c r="T14" s="21">
        <v>9.3000000000000007</v>
      </c>
      <c r="U14" s="21">
        <v>10.5</v>
      </c>
    </row>
    <row r="15" spans="1:21" s="23" customFormat="1" x14ac:dyDescent="0.35">
      <c r="B15" s="20">
        <v>2031</v>
      </c>
      <c r="C15" s="21">
        <v>93.6</v>
      </c>
      <c r="D15" s="21">
        <v>89.3</v>
      </c>
      <c r="E15" s="21">
        <v>83.7</v>
      </c>
      <c r="F15" s="21">
        <v>93.6</v>
      </c>
      <c r="G15" s="21">
        <v>89.9</v>
      </c>
      <c r="H15" s="21">
        <v>83.3</v>
      </c>
      <c r="I15" s="21">
        <v>78.3</v>
      </c>
      <c r="J15" s="21">
        <v>76.900000000000006</v>
      </c>
      <c r="K15" s="21">
        <v>74.7</v>
      </c>
      <c r="L15" s="21"/>
      <c r="M15" s="21">
        <v>4.5999999999999996</v>
      </c>
      <c r="N15" s="21">
        <v>5.9</v>
      </c>
      <c r="O15" s="21">
        <v>7.9</v>
      </c>
      <c r="P15" s="21">
        <v>4.5</v>
      </c>
      <c r="Q15" s="21">
        <v>5.8</v>
      </c>
      <c r="R15" s="21">
        <v>8</v>
      </c>
      <c r="S15" s="21">
        <v>7.7</v>
      </c>
      <c r="T15" s="21">
        <v>8.3000000000000007</v>
      </c>
      <c r="U15" s="21">
        <v>9.4</v>
      </c>
    </row>
    <row r="16" spans="1:21" s="23" customFormat="1" x14ac:dyDescent="0.35">
      <c r="B16" s="20">
        <v>2032</v>
      </c>
      <c r="C16" s="21">
        <v>94.1</v>
      </c>
      <c r="D16" s="21">
        <v>91.6</v>
      </c>
      <c r="E16" s="21">
        <v>83.7</v>
      </c>
      <c r="F16" s="21">
        <v>94.8</v>
      </c>
      <c r="G16" s="21">
        <v>91.9</v>
      </c>
      <c r="H16" s="21">
        <v>83.2</v>
      </c>
      <c r="I16" s="21">
        <v>83.2</v>
      </c>
      <c r="J16" s="21">
        <v>80.3</v>
      </c>
      <c r="K16" s="21">
        <v>76.8</v>
      </c>
      <c r="L16" s="21"/>
      <c r="M16" s="21">
        <v>4.7</v>
      </c>
      <c r="N16" s="21">
        <v>5.9</v>
      </c>
      <c r="O16" s="21">
        <v>8.6</v>
      </c>
      <c r="P16" s="21">
        <v>4.4000000000000004</v>
      </c>
      <c r="Q16" s="21">
        <v>5.8</v>
      </c>
      <c r="R16" s="21">
        <v>8.8000000000000007</v>
      </c>
      <c r="S16" s="21">
        <v>6.1</v>
      </c>
      <c r="T16" s="21">
        <v>7.2</v>
      </c>
      <c r="U16" s="21">
        <v>8.6</v>
      </c>
    </row>
    <row r="17" spans="2:21" s="23" customFormat="1" x14ac:dyDescent="0.35">
      <c r="B17" s="20">
        <v>2033</v>
      </c>
      <c r="C17" s="21">
        <v>94.2</v>
      </c>
      <c r="D17" s="21">
        <v>90.5</v>
      </c>
      <c r="E17" s="21">
        <v>86.3</v>
      </c>
      <c r="F17" s="21">
        <v>94.5</v>
      </c>
      <c r="G17" s="21">
        <v>92.1</v>
      </c>
      <c r="H17" s="21">
        <v>85.9</v>
      </c>
      <c r="I17" s="21">
        <v>91.9</v>
      </c>
      <c r="J17" s="21">
        <v>85.6</v>
      </c>
      <c r="K17" s="21">
        <v>80.599999999999994</v>
      </c>
      <c r="L17" s="21"/>
      <c r="M17" s="21">
        <v>5</v>
      </c>
      <c r="N17" s="21">
        <v>6.7</v>
      </c>
      <c r="O17" s="21">
        <v>8.6</v>
      </c>
      <c r="P17" s="21">
        <v>4.8</v>
      </c>
      <c r="Q17" s="21">
        <v>6.2</v>
      </c>
      <c r="R17" s="21">
        <v>8.6999999999999993</v>
      </c>
      <c r="S17" s="21">
        <v>3.8</v>
      </c>
      <c r="T17" s="21">
        <v>5.4</v>
      </c>
      <c r="U17" s="21">
        <v>7.1</v>
      </c>
    </row>
    <row r="18" spans="2:21" s="23" customFormat="1" x14ac:dyDescent="0.35">
      <c r="B18" s="20">
        <v>2034</v>
      </c>
      <c r="C18" s="21">
        <v>89.4</v>
      </c>
      <c r="D18" s="21">
        <v>90.8</v>
      </c>
      <c r="E18" s="21">
        <v>87.1</v>
      </c>
      <c r="F18" s="21">
        <v>89.9</v>
      </c>
      <c r="G18" s="21">
        <v>89.1</v>
      </c>
      <c r="H18" s="21">
        <v>86.7</v>
      </c>
      <c r="I18" s="21">
        <v>97.6</v>
      </c>
      <c r="J18" s="21">
        <v>91.3</v>
      </c>
      <c r="K18" s="21">
        <v>84.5</v>
      </c>
      <c r="L18" s="21"/>
      <c r="M18" s="21">
        <v>7.1</v>
      </c>
      <c r="N18" s="21">
        <v>7.1</v>
      </c>
      <c r="O18" s="21">
        <v>9.1</v>
      </c>
      <c r="P18" s="21">
        <v>6.9</v>
      </c>
      <c r="Q18" s="21">
        <v>7.7</v>
      </c>
      <c r="R18" s="21">
        <v>9.1999999999999993</v>
      </c>
      <c r="S18" s="21">
        <v>2.6</v>
      </c>
      <c r="T18" s="21">
        <v>4.0999999999999996</v>
      </c>
      <c r="U18" s="21">
        <v>5.9</v>
      </c>
    </row>
    <row r="19" spans="2:21" s="23" customFormat="1" x14ac:dyDescent="0.35">
      <c r="B19" s="20">
        <v>2035</v>
      </c>
      <c r="C19" s="21">
        <v>91.6</v>
      </c>
      <c r="D19" s="21">
        <v>90.5</v>
      </c>
      <c r="E19" s="21">
        <v>86.1</v>
      </c>
      <c r="F19" s="21">
        <v>92</v>
      </c>
      <c r="G19" s="21">
        <v>90</v>
      </c>
      <c r="H19" s="21">
        <v>86.1</v>
      </c>
      <c r="I19" s="21">
        <v>98.5</v>
      </c>
      <c r="J19" s="21">
        <v>93.7</v>
      </c>
      <c r="K19" s="21">
        <v>86</v>
      </c>
      <c r="L19" s="21"/>
      <c r="M19" s="21">
        <v>6.6</v>
      </c>
      <c r="N19" s="21">
        <v>7.8</v>
      </c>
      <c r="O19" s="21">
        <v>10.3</v>
      </c>
      <c r="P19" s="21">
        <v>6.7</v>
      </c>
      <c r="Q19" s="21">
        <v>8.1</v>
      </c>
      <c r="R19" s="21">
        <v>10.199999999999999</v>
      </c>
      <c r="S19" s="21">
        <v>2.5</v>
      </c>
      <c r="T19" s="21">
        <v>3.7</v>
      </c>
      <c r="U19" s="21">
        <v>5.8</v>
      </c>
    </row>
    <row r="20" spans="2:21" s="23" customFormat="1" x14ac:dyDescent="0.35">
      <c r="B20" s="20">
        <v>2036</v>
      </c>
      <c r="C20" s="21">
        <v>89.5</v>
      </c>
      <c r="D20" s="21">
        <v>88.8</v>
      </c>
      <c r="E20" s="21">
        <v>82.8</v>
      </c>
      <c r="F20" s="21">
        <v>89.8</v>
      </c>
      <c r="G20" s="21">
        <v>88.5</v>
      </c>
      <c r="H20" s="21">
        <v>82.7</v>
      </c>
      <c r="I20" s="21">
        <v>95.7</v>
      </c>
      <c r="J20" s="21">
        <v>97.6</v>
      </c>
      <c r="K20" s="21">
        <v>88.6</v>
      </c>
      <c r="L20" s="21"/>
      <c r="M20" s="21">
        <v>8</v>
      </c>
      <c r="N20" s="21">
        <v>9.5</v>
      </c>
      <c r="O20" s="21">
        <v>12.6</v>
      </c>
      <c r="P20" s="21">
        <v>8.1</v>
      </c>
      <c r="Q20" s="21">
        <v>9.5</v>
      </c>
      <c r="R20" s="21">
        <v>12.7</v>
      </c>
      <c r="S20" s="21">
        <v>3.1</v>
      </c>
      <c r="T20" s="21">
        <v>2.8</v>
      </c>
      <c r="U20" s="21">
        <v>5.0999999999999996</v>
      </c>
    </row>
    <row r="21" spans="2:21" s="23" customFormat="1" x14ac:dyDescent="0.35">
      <c r="B21" s="20">
        <v>2037</v>
      </c>
      <c r="C21" s="21">
        <v>89</v>
      </c>
      <c r="D21" s="21">
        <v>86.1</v>
      </c>
      <c r="E21" s="21">
        <v>81.7</v>
      </c>
      <c r="F21" s="21">
        <v>88.9</v>
      </c>
      <c r="G21" s="21">
        <v>86.6</v>
      </c>
      <c r="H21" s="21">
        <v>80.400000000000006</v>
      </c>
      <c r="I21" s="21">
        <v>97.1</v>
      </c>
      <c r="J21" s="21">
        <v>96.9</v>
      </c>
      <c r="K21" s="21">
        <v>86.3</v>
      </c>
      <c r="L21" s="21"/>
      <c r="M21" s="21">
        <v>8.9</v>
      </c>
      <c r="N21" s="21">
        <v>11.3</v>
      </c>
      <c r="O21" s="21">
        <v>14.2</v>
      </c>
      <c r="P21" s="21">
        <v>9.1</v>
      </c>
      <c r="Q21" s="21">
        <v>11.1</v>
      </c>
      <c r="R21" s="21">
        <v>14.6</v>
      </c>
      <c r="S21" s="21">
        <v>2.8</v>
      </c>
      <c r="T21" s="21">
        <v>3</v>
      </c>
      <c r="U21" s="21">
        <v>6.4</v>
      </c>
    </row>
    <row r="22" spans="2:21" s="23" customFormat="1" x14ac:dyDescent="0.35">
      <c r="B22" s="20">
        <v>2038</v>
      </c>
      <c r="C22" s="21">
        <v>83.8</v>
      </c>
      <c r="D22" s="21">
        <v>79.8</v>
      </c>
      <c r="E22" s="21">
        <v>78.099999999999994</v>
      </c>
      <c r="F22" s="21">
        <v>85.2</v>
      </c>
      <c r="G22" s="21">
        <v>82.9</v>
      </c>
      <c r="H22" s="21">
        <v>76.5</v>
      </c>
      <c r="I22" s="21">
        <v>96.5</v>
      </c>
      <c r="J22" s="21">
        <v>95.7</v>
      </c>
      <c r="K22" s="21">
        <v>83.4</v>
      </c>
      <c r="L22" s="21"/>
      <c r="M22" s="21">
        <v>11.7</v>
      </c>
      <c r="N22" s="21">
        <v>14.7</v>
      </c>
      <c r="O22" s="21">
        <v>17</v>
      </c>
      <c r="P22" s="21">
        <v>11.2</v>
      </c>
      <c r="Q22" s="21">
        <v>12.9</v>
      </c>
      <c r="R22" s="21">
        <v>17.5</v>
      </c>
      <c r="S22" s="21">
        <v>2.9</v>
      </c>
      <c r="T22" s="21">
        <v>3.5</v>
      </c>
      <c r="U22" s="21">
        <v>7.7</v>
      </c>
    </row>
    <row r="23" spans="2:21" s="23" customFormat="1" x14ac:dyDescent="0.35">
      <c r="B23" s="20">
        <v>2039</v>
      </c>
      <c r="C23" s="21">
        <v>83.3</v>
      </c>
      <c r="D23" s="21">
        <v>80.3</v>
      </c>
      <c r="E23" s="21">
        <v>75.400000000000006</v>
      </c>
      <c r="F23" s="21">
        <v>84.3</v>
      </c>
      <c r="G23" s="21">
        <v>82.5</v>
      </c>
      <c r="H23" s="21">
        <v>73.5</v>
      </c>
      <c r="I23" s="21">
        <v>95.2</v>
      </c>
      <c r="J23" s="21">
        <v>94.5</v>
      </c>
      <c r="K23" s="21">
        <v>79.5</v>
      </c>
      <c r="L23" s="21"/>
      <c r="M23" s="21">
        <v>13</v>
      </c>
      <c r="N23" s="21">
        <v>15.8</v>
      </c>
      <c r="O23" s="21">
        <v>19.8</v>
      </c>
      <c r="P23" s="21">
        <v>12.5</v>
      </c>
      <c r="Q23" s="21">
        <v>14.3</v>
      </c>
      <c r="R23" s="21">
        <v>20.399999999999999</v>
      </c>
      <c r="S23" s="21">
        <v>3.3</v>
      </c>
      <c r="T23" s="21">
        <v>4.0999999999999996</v>
      </c>
      <c r="U23" s="21">
        <v>9.8000000000000007</v>
      </c>
    </row>
    <row r="24" spans="2:21" s="23" customFormat="1" x14ac:dyDescent="0.35">
      <c r="B24" s="20">
        <v>2040</v>
      </c>
      <c r="C24" s="21">
        <v>80.5</v>
      </c>
      <c r="D24" s="21">
        <v>78.099999999999994</v>
      </c>
      <c r="E24" s="21">
        <v>72.5</v>
      </c>
      <c r="F24" s="21">
        <v>82.8</v>
      </c>
      <c r="G24" s="21">
        <v>80.2</v>
      </c>
      <c r="H24" s="21">
        <v>69.7</v>
      </c>
      <c r="I24" s="21">
        <v>96.1</v>
      </c>
      <c r="J24" s="21">
        <v>93.2</v>
      </c>
      <c r="K24" s="21">
        <v>75.900000000000006</v>
      </c>
      <c r="L24" s="21"/>
      <c r="M24" s="21">
        <v>14.9</v>
      </c>
      <c r="N24" s="21">
        <v>18</v>
      </c>
      <c r="O24" s="21">
        <v>22.6</v>
      </c>
      <c r="P24" s="21">
        <v>13.9</v>
      </c>
      <c r="Q24" s="21">
        <v>16.100000000000001</v>
      </c>
      <c r="R24" s="21">
        <v>23.6</v>
      </c>
      <c r="S24" s="21">
        <v>3.3</v>
      </c>
      <c r="T24" s="21">
        <v>5</v>
      </c>
      <c r="U24" s="21">
        <v>12.7</v>
      </c>
    </row>
    <row r="25" spans="2:21" s="23" customFormat="1" x14ac:dyDescent="0.35">
      <c r="B25" s="20">
        <v>2041</v>
      </c>
      <c r="C25" s="21">
        <v>76.400000000000006</v>
      </c>
      <c r="D25" s="21">
        <v>74.7</v>
      </c>
      <c r="E25" s="21">
        <v>68.2</v>
      </c>
      <c r="F25" s="21">
        <v>78.3</v>
      </c>
      <c r="G25" s="21">
        <v>79.3</v>
      </c>
      <c r="H25" s="21">
        <v>65.5</v>
      </c>
      <c r="I25" s="21">
        <v>93.6</v>
      </c>
      <c r="J25" s="21">
        <v>91.5</v>
      </c>
      <c r="K25" s="21">
        <v>73</v>
      </c>
      <c r="L25" s="21"/>
      <c r="M25" s="21">
        <v>17.399999999999999</v>
      </c>
      <c r="N25" s="21">
        <v>20.3</v>
      </c>
      <c r="O25" s="21">
        <v>25.9</v>
      </c>
      <c r="P25" s="21">
        <v>15.9</v>
      </c>
      <c r="Q25" s="21">
        <v>17.3</v>
      </c>
      <c r="R25" s="21">
        <v>26.9</v>
      </c>
      <c r="S25" s="21">
        <v>4.3</v>
      </c>
      <c r="T25" s="21">
        <v>5.8</v>
      </c>
      <c r="U25" s="21">
        <v>15.4</v>
      </c>
    </row>
    <row r="26" spans="2:21" s="23" customFormat="1" x14ac:dyDescent="0.35">
      <c r="B26" s="20">
        <v>2042</v>
      </c>
      <c r="C26" s="21">
        <v>73.900000000000006</v>
      </c>
      <c r="D26" s="21">
        <v>72.3</v>
      </c>
      <c r="E26" s="21">
        <v>65.2</v>
      </c>
      <c r="F26" s="21">
        <v>76.5</v>
      </c>
      <c r="G26" s="21">
        <v>75.3</v>
      </c>
      <c r="H26" s="21">
        <v>61.2</v>
      </c>
      <c r="I26" s="21">
        <v>92.5</v>
      </c>
      <c r="J26" s="21">
        <v>88.2</v>
      </c>
      <c r="K26" s="21">
        <v>69.400000000000006</v>
      </c>
      <c r="L26" s="21"/>
      <c r="M26" s="21">
        <v>19.899999999999999</v>
      </c>
      <c r="N26" s="21">
        <v>22.3</v>
      </c>
      <c r="O26" s="21">
        <v>29.4</v>
      </c>
      <c r="P26" s="21">
        <v>17.5</v>
      </c>
      <c r="Q26" s="21">
        <v>20.3</v>
      </c>
      <c r="R26" s="21">
        <v>30.8</v>
      </c>
      <c r="S26" s="21">
        <v>5.4</v>
      </c>
      <c r="T26" s="21">
        <v>7.8</v>
      </c>
      <c r="U26" s="21">
        <v>19.5</v>
      </c>
    </row>
    <row r="27" spans="2:21" s="23" customFormat="1" x14ac:dyDescent="0.35">
      <c r="B27" s="20">
        <v>2043</v>
      </c>
      <c r="C27" s="21">
        <v>71.900000000000006</v>
      </c>
      <c r="D27" s="21">
        <v>68.8</v>
      </c>
      <c r="E27" s="21">
        <v>61.8</v>
      </c>
      <c r="F27" s="21">
        <v>75.599999999999994</v>
      </c>
      <c r="G27" s="21">
        <v>70.099999999999994</v>
      </c>
      <c r="H27" s="21">
        <v>56.8</v>
      </c>
      <c r="I27" s="21">
        <v>90.3</v>
      </c>
      <c r="J27" s="21">
        <v>87.1</v>
      </c>
      <c r="K27" s="21">
        <v>65.900000000000006</v>
      </c>
      <c r="L27" s="21"/>
      <c r="M27" s="21">
        <v>21.8</v>
      </c>
      <c r="N27" s="21">
        <v>25.1</v>
      </c>
      <c r="O27" s="21">
        <v>32.700000000000003</v>
      </c>
      <c r="P27" s="21">
        <v>18.7</v>
      </c>
      <c r="Q27" s="21">
        <v>23.2</v>
      </c>
      <c r="R27" s="21">
        <v>34.799999999999997</v>
      </c>
      <c r="S27" s="21">
        <v>6.5</v>
      </c>
      <c r="T27" s="21">
        <v>9.1999999999999993</v>
      </c>
      <c r="U27" s="21">
        <v>23.2</v>
      </c>
    </row>
    <row r="28" spans="2:21" s="23" customFormat="1" x14ac:dyDescent="0.35">
      <c r="B28" s="20">
        <v>2044</v>
      </c>
      <c r="C28" s="21">
        <v>71.2</v>
      </c>
      <c r="D28" s="21">
        <v>66.8</v>
      </c>
      <c r="E28" s="21">
        <v>58.1</v>
      </c>
      <c r="F28" s="21">
        <v>75.7</v>
      </c>
      <c r="G28" s="21">
        <v>66.8</v>
      </c>
      <c r="H28" s="21">
        <v>52.9</v>
      </c>
      <c r="I28" s="21">
        <v>88.1</v>
      </c>
      <c r="J28" s="21">
        <v>82.4</v>
      </c>
      <c r="K28" s="21">
        <v>60.2</v>
      </c>
      <c r="L28" s="21"/>
      <c r="M28" s="21">
        <v>22.8</v>
      </c>
      <c r="N28" s="21">
        <v>27.7</v>
      </c>
      <c r="O28" s="21">
        <v>36.700000000000003</v>
      </c>
      <c r="P28" s="21">
        <v>19.5</v>
      </c>
      <c r="Q28" s="21">
        <v>25.9</v>
      </c>
      <c r="R28" s="21">
        <v>38.799999999999997</v>
      </c>
      <c r="S28" s="21">
        <v>8.5</v>
      </c>
      <c r="T28" s="21">
        <v>12.2</v>
      </c>
      <c r="U28" s="21">
        <v>28.2</v>
      </c>
    </row>
    <row r="29" spans="2:21" s="23" customFormat="1" x14ac:dyDescent="0.35">
      <c r="B29" s="20">
        <v>2045</v>
      </c>
      <c r="C29" s="21">
        <v>69.900000000000006</v>
      </c>
      <c r="D29" s="21">
        <v>61.7</v>
      </c>
      <c r="E29" s="21">
        <v>54.7</v>
      </c>
      <c r="F29" s="21">
        <v>73.7</v>
      </c>
      <c r="G29" s="21">
        <v>65.2</v>
      </c>
      <c r="H29" s="21">
        <v>50.8</v>
      </c>
      <c r="I29" s="21">
        <v>85.6</v>
      </c>
      <c r="J29" s="21">
        <v>80.5</v>
      </c>
      <c r="K29" s="21">
        <v>56.7</v>
      </c>
      <c r="L29" s="21"/>
      <c r="M29" s="21">
        <v>24.7</v>
      </c>
      <c r="N29" s="21">
        <v>30.5</v>
      </c>
      <c r="O29" s="21">
        <v>39.6</v>
      </c>
      <c r="P29" s="21">
        <v>21.1</v>
      </c>
      <c r="Q29" s="21">
        <v>27.6</v>
      </c>
      <c r="R29" s="21">
        <v>41.1</v>
      </c>
      <c r="S29" s="21">
        <v>10.6</v>
      </c>
      <c r="T29" s="21">
        <v>14.3</v>
      </c>
      <c r="U29" s="21">
        <v>32.200000000000003</v>
      </c>
    </row>
    <row r="30" spans="2:21" s="23" customFormat="1" x14ac:dyDescent="0.35">
      <c r="B30" s="20">
        <v>2046</v>
      </c>
      <c r="C30" s="21">
        <v>69.8</v>
      </c>
      <c r="D30" s="21">
        <v>64.099999999999994</v>
      </c>
      <c r="E30" s="21">
        <v>54.1</v>
      </c>
      <c r="F30" s="21">
        <v>72</v>
      </c>
      <c r="G30" s="21">
        <v>68.3</v>
      </c>
      <c r="H30" s="21">
        <v>51.9</v>
      </c>
      <c r="I30" s="21">
        <v>82.3</v>
      </c>
      <c r="J30" s="21">
        <v>76.900000000000006</v>
      </c>
      <c r="K30" s="21">
        <v>53.7</v>
      </c>
      <c r="L30" s="21"/>
      <c r="M30" s="21">
        <v>24.5</v>
      </c>
      <c r="N30" s="21">
        <v>30.1</v>
      </c>
      <c r="O30" s="21">
        <v>40.700000000000003</v>
      </c>
      <c r="P30" s="21">
        <v>22.8</v>
      </c>
      <c r="Q30" s="21">
        <v>27.3</v>
      </c>
      <c r="R30" s="21">
        <v>41.4</v>
      </c>
      <c r="S30" s="21">
        <v>12.4</v>
      </c>
      <c r="T30" s="21">
        <v>17.2</v>
      </c>
      <c r="U30" s="21">
        <v>36.200000000000003</v>
      </c>
    </row>
    <row r="31" spans="2:21" s="23" customFormat="1" x14ac:dyDescent="0.35">
      <c r="B31" s="20">
        <v>2047</v>
      </c>
      <c r="C31" s="21">
        <v>68.3</v>
      </c>
      <c r="D31" s="21">
        <v>63.1</v>
      </c>
      <c r="E31" s="21">
        <v>52</v>
      </c>
      <c r="F31" s="21">
        <v>71.3</v>
      </c>
      <c r="G31" s="21">
        <v>68</v>
      </c>
      <c r="H31" s="21">
        <v>52.8</v>
      </c>
      <c r="I31" s="21">
        <v>79.099999999999994</v>
      </c>
      <c r="J31" s="21">
        <v>73.900000000000006</v>
      </c>
      <c r="K31" s="21">
        <v>51.7</v>
      </c>
      <c r="L31" s="21"/>
      <c r="M31" s="21">
        <v>25.8</v>
      </c>
      <c r="N31" s="21">
        <v>30.7</v>
      </c>
      <c r="O31" s="21">
        <v>42.4</v>
      </c>
      <c r="P31" s="21">
        <v>23.8</v>
      </c>
      <c r="Q31" s="21">
        <v>27.9</v>
      </c>
      <c r="R31" s="21">
        <v>41.9</v>
      </c>
      <c r="S31" s="21">
        <v>13.6</v>
      </c>
      <c r="T31" s="21">
        <v>19.600000000000001</v>
      </c>
      <c r="U31" s="21">
        <v>39</v>
      </c>
    </row>
    <row r="32" spans="2:21" s="23" customFormat="1" x14ac:dyDescent="0.35">
      <c r="B32" s="20">
        <v>2048</v>
      </c>
      <c r="C32" s="21">
        <v>65.7</v>
      </c>
      <c r="D32" s="21">
        <v>61</v>
      </c>
      <c r="E32" s="21">
        <v>48.1</v>
      </c>
      <c r="F32" s="21">
        <v>69.8</v>
      </c>
      <c r="G32" s="21">
        <v>66.099999999999994</v>
      </c>
      <c r="H32" s="21">
        <v>52.9</v>
      </c>
      <c r="I32" s="21">
        <v>70.400000000000006</v>
      </c>
      <c r="J32" s="21">
        <v>64.400000000000006</v>
      </c>
      <c r="K32" s="21">
        <v>48.4</v>
      </c>
      <c r="L32" s="21"/>
      <c r="M32" s="21">
        <v>27.7</v>
      </c>
      <c r="N32" s="21">
        <v>32.799999999999997</v>
      </c>
      <c r="O32" s="21">
        <v>45.3</v>
      </c>
      <c r="P32" s="21">
        <v>25</v>
      </c>
      <c r="Q32" s="21">
        <v>29.3</v>
      </c>
      <c r="R32" s="21">
        <v>43.1</v>
      </c>
      <c r="S32" s="21">
        <v>20.8</v>
      </c>
      <c r="T32" s="21">
        <v>26.4</v>
      </c>
      <c r="U32" s="21">
        <v>43.3</v>
      </c>
    </row>
    <row r="33" spans="2:21" s="23" customFormat="1" x14ac:dyDescent="0.35">
      <c r="B33" s="20">
        <v>2049</v>
      </c>
      <c r="C33" s="21">
        <v>59.2</v>
      </c>
      <c r="D33" s="21">
        <v>60.7</v>
      </c>
      <c r="E33" s="21">
        <v>47.9</v>
      </c>
      <c r="F33" s="21">
        <v>69.3</v>
      </c>
      <c r="G33" s="21">
        <v>65.8</v>
      </c>
      <c r="H33" s="21">
        <v>51.8</v>
      </c>
      <c r="I33" s="21">
        <v>58.8</v>
      </c>
      <c r="J33" s="21">
        <v>61.7</v>
      </c>
      <c r="K33" s="21">
        <v>47.8</v>
      </c>
      <c r="L33" s="21"/>
      <c r="M33" s="21">
        <v>32.9</v>
      </c>
      <c r="N33" s="21">
        <v>34</v>
      </c>
      <c r="O33" s="21">
        <v>46</v>
      </c>
      <c r="P33" s="21">
        <v>25.3</v>
      </c>
      <c r="Q33" s="21">
        <v>30</v>
      </c>
      <c r="R33" s="21">
        <v>44.3</v>
      </c>
      <c r="S33" s="21">
        <v>29.6</v>
      </c>
      <c r="T33" s="21">
        <v>29.7</v>
      </c>
      <c r="U33" s="21">
        <v>44.6</v>
      </c>
    </row>
    <row r="34" spans="2:21" s="23" customFormat="1" x14ac:dyDescent="0.35">
      <c r="B34" s="20">
        <v>2050</v>
      </c>
      <c r="C34" s="21">
        <v>55.1</v>
      </c>
      <c r="D34" s="21">
        <v>55.4</v>
      </c>
      <c r="E34" s="21">
        <v>43.7</v>
      </c>
      <c r="F34" s="21">
        <v>63.8</v>
      </c>
      <c r="G34" s="21">
        <v>64.2</v>
      </c>
      <c r="H34" s="21">
        <v>49.8</v>
      </c>
      <c r="I34" s="21">
        <v>51.3</v>
      </c>
      <c r="J34" s="21">
        <v>55.2</v>
      </c>
      <c r="K34" s="21">
        <v>46.7</v>
      </c>
      <c r="L34" s="21"/>
      <c r="M34" s="21">
        <v>38.6</v>
      </c>
      <c r="N34" s="21">
        <v>38.799999999999997</v>
      </c>
      <c r="O34" s="21">
        <v>50.4</v>
      </c>
      <c r="P34" s="21">
        <v>30.2</v>
      </c>
      <c r="Q34" s="21">
        <v>31.9</v>
      </c>
      <c r="R34" s="21">
        <v>46.5</v>
      </c>
      <c r="S34" s="21">
        <v>37.1</v>
      </c>
      <c r="T34" s="21">
        <v>36.700000000000003</v>
      </c>
      <c r="U34" s="21">
        <v>47.1</v>
      </c>
    </row>
  </sheetData>
  <mergeCells count="2">
    <mergeCell ref="C2:K2"/>
    <mergeCell ref="M2:U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B8F2-AEBC-4D8F-A2BB-92370C946317}">
  <dimension ref="B1:AK38"/>
  <sheetViews>
    <sheetView showGridLines="0" zoomScaleNormal="100" workbookViewId="0"/>
  </sheetViews>
  <sheetFormatPr defaultRowHeight="14.5" x14ac:dyDescent="0.35"/>
  <cols>
    <col min="2" max="2" width="9" customWidth="1"/>
    <col min="3" max="3" width="13.7265625" customWidth="1"/>
    <col min="4" max="4" width="13.453125" customWidth="1"/>
    <col min="5" max="5" width="13.54296875" customWidth="1"/>
    <col min="6" max="7" width="12" customWidth="1"/>
    <col min="8" max="8" width="12.54296875" customWidth="1"/>
    <col min="9" max="9" width="14.1796875" customWidth="1"/>
    <col min="10" max="10" width="13.81640625" customWidth="1"/>
    <col min="11" max="11" width="14.54296875" customWidth="1"/>
    <col min="12" max="13" width="10.54296875" bestFit="1" customWidth="1"/>
    <col min="14" max="16" width="12.453125" bestFit="1" customWidth="1"/>
    <col min="17" max="17" width="17.54296875" bestFit="1" customWidth="1"/>
    <col min="18" max="20" width="18" bestFit="1" customWidth="1"/>
    <col min="21" max="21" width="17.54296875" bestFit="1" customWidth="1"/>
    <col min="22" max="22" width="18.26953125" bestFit="1" customWidth="1"/>
    <col min="23" max="23" width="17.54296875" bestFit="1" customWidth="1"/>
    <col min="24" max="24" width="18.26953125" bestFit="1" customWidth="1"/>
    <col min="25" max="25" width="18" bestFit="1" customWidth="1"/>
    <col min="27" max="27" width="16.81640625" bestFit="1" customWidth="1"/>
    <col min="28" max="28" width="17.1796875" bestFit="1" customWidth="1"/>
    <col min="29" max="29" width="16.453125" bestFit="1" customWidth="1"/>
    <col min="30" max="30" width="16.81640625" bestFit="1" customWidth="1"/>
    <col min="31" max="31" width="16.453125" bestFit="1" customWidth="1"/>
    <col min="32" max="32" width="16.81640625" bestFit="1" customWidth="1"/>
    <col min="33" max="33" width="17.1796875" bestFit="1" customWidth="1"/>
    <col min="34" max="34" width="16.453125" bestFit="1" customWidth="1"/>
    <col min="35" max="35" width="16.81640625" bestFit="1" customWidth="1"/>
  </cols>
  <sheetData>
    <row r="1" spans="2:37" ht="15" thickBot="1" x14ac:dyDescent="0.4"/>
    <row r="2" spans="2:37" ht="15" thickBot="1" x14ac:dyDescent="0.4">
      <c r="C2" s="46" t="s">
        <v>87</v>
      </c>
      <c r="D2" s="46"/>
      <c r="E2" s="46"/>
      <c r="F2" s="46"/>
      <c r="G2" s="46"/>
      <c r="H2" s="46"/>
      <c r="I2" s="46"/>
      <c r="J2" s="46"/>
      <c r="K2" s="46"/>
    </row>
    <row r="3" spans="2:37" s="23" customFormat="1" x14ac:dyDescent="0.3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2:37" s="23" customFormat="1" x14ac:dyDescent="0.35">
      <c r="B4" s="20">
        <v>2020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2:37" s="23" customFormat="1" x14ac:dyDescent="0.35">
      <c r="B5" s="20">
        <v>2021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2:37" s="23" customFormat="1" x14ac:dyDescent="0.35">
      <c r="B6" s="20">
        <v>2022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2:37" s="23" customFormat="1" x14ac:dyDescent="0.35">
      <c r="B7" s="20">
        <v>2023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2:37" s="23" customFormat="1" x14ac:dyDescent="0.35">
      <c r="B8" s="20">
        <v>2024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2:37" s="23" customFormat="1" x14ac:dyDescent="0.35">
      <c r="B9" s="20">
        <v>2025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s="23" customFormat="1" x14ac:dyDescent="0.35">
      <c r="B10" s="20">
        <v>2026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2:37" s="23" customFormat="1" x14ac:dyDescent="0.35">
      <c r="B11" s="20">
        <v>2027</v>
      </c>
      <c r="C11" s="38">
        <v>0.1</v>
      </c>
      <c r="D11" s="38">
        <v>0.2</v>
      </c>
      <c r="E11" s="38">
        <v>0.3</v>
      </c>
      <c r="F11" s="38">
        <v>0.1</v>
      </c>
      <c r="G11" s="38">
        <v>0.2</v>
      </c>
      <c r="H11" s="38">
        <v>0.3</v>
      </c>
      <c r="I11" s="38">
        <v>0.1</v>
      </c>
      <c r="J11" s="38">
        <v>0.1</v>
      </c>
      <c r="K11" s="38">
        <v>0.2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2:37" s="23" customFormat="1" x14ac:dyDescent="0.35">
      <c r="B12" s="20">
        <v>2028</v>
      </c>
      <c r="C12" s="38">
        <v>0.1</v>
      </c>
      <c r="D12" s="38">
        <v>0.1</v>
      </c>
      <c r="E12" s="38">
        <v>0.2</v>
      </c>
      <c r="F12" s="38">
        <v>0.1</v>
      </c>
      <c r="G12" s="38">
        <v>0.1</v>
      </c>
      <c r="H12" s="38">
        <v>0.2</v>
      </c>
      <c r="I12" s="38">
        <v>0.1</v>
      </c>
      <c r="J12" s="38">
        <v>0.1</v>
      </c>
      <c r="K12" s="38">
        <v>0.2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2:37" s="23" customFormat="1" x14ac:dyDescent="0.35">
      <c r="B13" s="20">
        <v>2029</v>
      </c>
      <c r="C13" s="38">
        <v>0.1</v>
      </c>
      <c r="D13" s="38">
        <v>0.2</v>
      </c>
      <c r="E13" s="38">
        <v>0.3</v>
      </c>
      <c r="F13" s="38">
        <v>0.1</v>
      </c>
      <c r="G13" s="38">
        <v>0.2</v>
      </c>
      <c r="H13" s="38">
        <v>0.3</v>
      </c>
      <c r="I13" s="38">
        <v>0.1</v>
      </c>
      <c r="J13" s="38">
        <v>0.1</v>
      </c>
      <c r="K13" s="38">
        <v>0.2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23" customFormat="1" x14ac:dyDescent="0.35">
      <c r="B14" s="20">
        <v>2030</v>
      </c>
      <c r="C14" s="38">
        <v>0.1</v>
      </c>
      <c r="D14" s="38">
        <v>0.2</v>
      </c>
      <c r="E14" s="38">
        <v>0.3</v>
      </c>
      <c r="F14" s="38">
        <v>0.1</v>
      </c>
      <c r="G14" s="38">
        <v>0.2</v>
      </c>
      <c r="H14" s="38">
        <v>0.3</v>
      </c>
      <c r="I14" s="38">
        <v>0.1</v>
      </c>
      <c r="J14" s="38">
        <v>0.1</v>
      </c>
      <c r="K14" s="38">
        <v>0.1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23" customFormat="1" x14ac:dyDescent="0.35">
      <c r="B15" s="20">
        <v>2031</v>
      </c>
      <c r="C15" s="38">
        <v>0</v>
      </c>
      <c r="D15" s="38">
        <v>0.1</v>
      </c>
      <c r="E15" s="38">
        <v>0.2</v>
      </c>
      <c r="F15" s="38">
        <v>0</v>
      </c>
      <c r="G15" s="38">
        <v>0.1</v>
      </c>
      <c r="H15" s="38">
        <v>0.2</v>
      </c>
      <c r="I15" s="38">
        <v>0</v>
      </c>
      <c r="J15" s="38">
        <v>0.1</v>
      </c>
      <c r="K15" s="38">
        <v>0.1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23" customFormat="1" x14ac:dyDescent="0.35">
      <c r="B16" s="20">
        <v>2032</v>
      </c>
      <c r="C16" s="38">
        <v>0</v>
      </c>
      <c r="D16" s="38">
        <v>0.1</v>
      </c>
      <c r="E16" s="38">
        <v>0.3</v>
      </c>
      <c r="F16" s="38">
        <v>0</v>
      </c>
      <c r="G16" s="38">
        <v>0.1</v>
      </c>
      <c r="H16" s="38">
        <v>0.3</v>
      </c>
      <c r="I16" s="38">
        <v>0</v>
      </c>
      <c r="J16" s="38">
        <v>0</v>
      </c>
      <c r="K16" s="38">
        <v>0.1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23" customFormat="1" x14ac:dyDescent="0.35">
      <c r="B17" s="20">
        <v>2033</v>
      </c>
      <c r="C17" s="38">
        <v>0.1</v>
      </c>
      <c r="D17" s="38">
        <v>0.2</v>
      </c>
      <c r="E17" s="38">
        <v>0.5</v>
      </c>
      <c r="F17" s="38">
        <v>0</v>
      </c>
      <c r="G17" s="38">
        <v>0.2</v>
      </c>
      <c r="H17" s="38">
        <v>0.6</v>
      </c>
      <c r="I17" s="38">
        <v>0</v>
      </c>
      <c r="J17" s="38">
        <v>0</v>
      </c>
      <c r="K17" s="38">
        <v>0.1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23" customFormat="1" x14ac:dyDescent="0.35">
      <c r="B18" s="20">
        <v>2034</v>
      </c>
      <c r="C18" s="38">
        <v>0.1</v>
      </c>
      <c r="D18" s="38">
        <v>0.3</v>
      </c>
      <c r="E18" s="38">
        <v>0.9</v>
      </c>
      <c r="F18" s="38">
        <v>0.1</v>
      </c>
      <c r="G18" s="38">
        <v>0.3</v>
      </c>
      <c r="H18" s="38">
        <v>0.9</v>
      </c>
      <c r="I18" s="38">
        <v>0</v>
      </c>
      <c r="J18" s="38">
        <v>0</v>
      </c>
      <c r="K18" s="38">
        <v>0.1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23" customFormat="1" x14ac:dyDescent="0.35">
      <c r="B19" s="20">
        <v>2035</v>
      </c>
      <c r="C19" s="38">
        <v>0.1</v>
      </c>
      <c r="D19" s="38">
        <v>0.5</v>
      </c>
      <c r="E19" s="38">
        <v>1.3</v>
      </c>
      <c r="F19" s="38">
        <v>0.1</v>
      </c>
      <c r="G19" s="38">
        <v>0.6</v>
      </c>
      <c r="H19" s="38">
        <v>1.4</v>
      </c>
      <c r="I19" s="38">
        <v>0</v>
      </c>
      <c r="J19" s="38">
        <v>0</v>
      </c>
      <c r="K19" s="38">
        <v>0.1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23" customFormat="1" x14ac:dyDescent="0.35">
      <c r="B20" s="20">
        <v>2036</v>
      </c>
      <c r="C20" s="38">
        <v>0.1</v>
      </c>
      <c r="D20" s="38">
        <v>0.6</v>
      </c>
      <c r="E20" s="38">
        <v>1.9</v>
      </c>
      <c r="F20" s="38">
        <v>0.1</v>
      </c>
      <c r="G20" s="38">
        <v>0.5</v>
      </c>
      <c r="H20" s="38">
        <v>2</v>
      </c>
      <c r="I20" s="38">
        <v>0</v>
      </c>
      <c r="J20" s="38">
        <v>0</v>
      </c>
      <c r="K20" s="38"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s="23" customFormat="1" x14ac:dyDescent="0.35">
      <c r="B21" s="20">
        <v>2037</v>
      </c>
      <c r="C21" s="38">
        <v>0.3</v>
      </c>
      <c r="D21" s="38">
        <v>1.4</v>
      </c>
      <c r="E21" s="38">
        <v>3.1</v>
      </c>
      <c r="F21" s="38">
        <v>0.3</v>
      </c>
      <c r="G21" s="38">
        <v>1.3</v>
      </c>
      <c r="H21" s="38">
        <v>3.2</v>
      </c>
      <c r="I21" s="38">
        <v>0</v>
      </c>
      <c r="J21" s="38">
        <v>0</v>
      </c>
      <c r="K21" s="38">
        <v>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37" s="23" customFormat="1" x14ac:dyDescent="0.35">
      <c r="B22" s="20">
        <v>2038</v>
      </c>
      <c r="C22" s="38">
        <v>0.4</v>
      </c>
      <c r="D22" s="38">
        <v>2.2000000000000002</v>
      </c>
      <c r="E22" s="38">
        <v>4.3</v>
      </c>
      <c r="F22" s="38">
        <v>0.4</v>
      </c>
      <c r="G22" s="38">
        <v>1.7</v>
      </c>
      <c r="H22" s="38">
        <v>4.5</v>
      </c>
      <c r="I22" s="38">
        <v>0</v>
      </c>
      <c r="J22" s="38">
        <v>0</v>
      </c>
      <c r="K22" s="38">
        <v>0.1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2:37" s="23" customFormat="1" x14ac:dyDescent="0.35">
      <c r="B23" s="20">
        <v>2039</v>
      </c>
      <c r="C23" s="38">
        <v>0.7</v>
      </c>
      <c r="D23" s="38">
        <v>2.5</v>
      </c>
      <c r="E23" s="38">
        <v>6.5</v>
      </c>
      <c r="F23" s="38">
        <v>0.6</v>
      </c>
      <c r="G23" s="38">
        <v>2.1</v>
      </c>
      <c r="H23" s="38">
        <v>6.8</v>
      </c>
      <c r="I23" s="38">
        <v>0</v>
      </c>
      <c r="J23" s="38">
        <v>0</v>
      </c>
      <c r="K23" s="38">
        <v>0.2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2:37" s="23" customFormat="1" x14ac:dyDescent="0.35">
      <c r="B24" s="20">
        <v>2040</v>
      </c>
      <c r="C24" s="38">
        <v>0.8</v>
      </c>
      <c r="D24" s="38">
        <v>3.5</v>
      </c>
      <c r="E24" s="38">
        <v>9.6999999999999993</v>
      </c>
      <c r="F24" s="38">
        <v>0.7</v>
      </c>
      <c r="G24" s="38">
        <v>3.2</v>
      </c>
      <c r="H24" s="38">
        <v>10.1</v>
      </c>
      <c r="I24" s="38">
        <v>0</v>
      </c>
      <c r="J24" s="38">
        <v>0</v>
      </c>
      <c r="K24" s="38">
        <v>0.4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37" s="23" customFormat="1" x14ac:dyDescent="0.35">
      <c r="B25" s="20">
        <v>2041</v>
      </c>
      <c r="C25" s="38">
        <v>0.9</v>
      </c>
      <c r="D25" s="38">
        <v>4.9000000000000004</v>
      </c>
      <c r="E25" s="38">
        <v>14</v>
      </c>
      <c r="F25" s="38">
        <v>0.8</v>
      </c>
      <c r="G25" s="38">
        <v>4</v>
      </c>
      <c r="H25" s="38">
        <v>14.4</v>
      </c>
      <c r="I25" s="38">
        <v>0</v>
      </c>
      <c r="J25" s="38">
        <v>0.1</v>
      </c>
      <c r="K25" s="38">
        <v>0.7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2:37" s="23" customFormat="1" x14ac:dyDescent="0.35">
      <c r="B26" s="20">
        <v>2042</v>
      </c>
      <c r="C26" s="38">
        <v>0.9</v>
      </c>
      <c r="D26" s="38">
        <v>6.8</v>
      </c>
      <c r="E26" s="38">
        <v>19.3</v>
      </c>
      <c r="F26" s="38">
        <v>0.9</v>
      </c>
      <c r="G26" s="38">
        <v>5.8</v>
      </c>
      <c r="H26" s="38">
        <v>19.8</v>
      </c>
      <c r="I26" s="38">
        <v>0</v>
      </c>
      <c r="J26" s="38">
        <v>0.1</v>
      </c>
      <c r="K26" s="38">
        <v>1.8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37" s="23" customFormat="1" x14ac:dyDescent="0.35">
      <c r="B27" s="20">
        <v>2043</v>
      </c>
      <c r="C27" s="38">
        <v>0.8</v>
      </c>
      <c r="D27" s="38">
        <v>9.6999999999999993</v>
      </c>
      <c r="E27" s="38">
        <v>26.4</v>
      </c>
      <c r="F27" s="38">
        <v>0.8</v>
      </c>
      <c r="G27" s="38">
        <v>8.6</v>
      </c>
      <c r="H27" s="38">
        <v>26.8</v>
      </c>
      <c r="I27" s="38">
        <v>0</v>
      </c>
      <c r="J27" s="38">
        <v>0.3</v>
      </c>
      <c r="K27" s="38">
        <v>3.7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2:37" s="23" customFormat="1" x14ac:dyDescent="0.35">
      <c r="B28" s="20">
        <v>2044</v>
      </c>
      <c r="C28" s="38">
        <v>0.8</v>
      </c>
      <c r="D28" s="38">
        <v>13.2</v>
      </c>
      <c r="E28" s="38">
        <v>35</v>
      </c>
      <c r="F28" s="38">
        <v>0.8</v>
      </c>
      <c r="G28" s="38">
        <v>11.9</v>
      </c>
      <c r="H28" s="38">
        <v>35.1</v>
      </c>
      <c r="I28" s="38">
        <v>0</v>
      </c>
      <c r="J28" s="38">
        <v>0.6</v>
      </c>
      <c r="K28" s="38">
        <v>7.3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37" s="23" customFormat="1" x14ac:dyDescent="0.35">
      <c r="B29" s="20">
        <v>2045</v>
      </c>
      <c r="C29" s="38">
        <v>0.8</v>
      </c>
      <c r="D29" s="38">
        <v>16.5</v>
      </c>
      <c r="E29" s="38">
        <v>43.2</v>
      </c>
      <c r="F29" s="38">
        <v>0.7</v>
      </c>
      <c r="G29" s="38">
        <v>14.7</v>
      </c>
      <c r="H29" s="38">
        <v>43.7</v>
      </c>
      <c r="I29" s="38">
        <v>0</v>
      </c>
      <c r="J29" s="38">
        <v>1.1000000000000001</v>
      </c>
      <c r="K29" s="38">
        <v>11.5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2:37" s="23" customFormat="1" x14ac:dyDescent="0.35">
      <c r="B30" s="20">
        <v>2046</v>
      </c>
      <c r="C30" s="38">
        <v>0.7</v>
      </c>
      <c r="D30" s="38">
        <v>18.399999999999999</v>
      </c>
      <c r="E30" s="38">
        <v>49.3</v>
      </c>
      <c r="F30" s="38">
        <v>0.7</v>
      </c>
      <c r="G30" s="38">
        <v>16.3</v>
      </c>
      <c r="H30" s="38">
        <v>49.4</v>
      </c>
      <c r="I30" s="38">
        <v>0</v>
      </c>
      <c r="J30" s="38">
        <v>1.9</v>
      </c>
      <c r="K30" s="38">
        <v>17.399999999999999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2:37" s="23" customFormat="1" x14ac:dyDescent="0.35">
      <c r="B31" s="20">
        <v>2047</v>
      </c>
      <c r="C31" s="38">
        <v>0.6</v>
      </c>
      <c r="D31" s="38">
        <v>20.399999999999999</v>
      </c>
      <c r="E31" s="38">
        <v>56.3</v>
      </c>
      <c r="F31" s="38">
        <v>0.5</v>
      </c>
      <c r="G31" s="38">
        <v>18.3</v>
      </c>
      <c r="H31" s="38">
        <v>55.6</v>
      </c>
      <c r="I31" s="38">
        <v>0</v>
      </c>
      <c r="J31" s="38">
        <v>4.0999999999999996</v>
      </c>
      <c r="K31" s="38">
        <v>24.8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s="23" customFormat="1" x14ac:dyDescent="0.35">
      <c r="B32" s="20">
        <v>2048</v>
      </c>
      <c r="C32" s="38">
        <v>1</v>
      </c>
      <c r="D32" s="38">
        <v>24.4</v>
      </c>
      <c r="E32" s="38">
        <v>67.5</v>
      </c>
      <c r="F32" s="38">
        <v>0.6</v>
      </c>
      <c r="G32" s="38">
        <v>21.9</v>
      </c>
      <c r="H32" s="38">
        <v>66.099999999999994</v>
      </c>
      <c r="I32" s="38">
        <v>0</v>
      </c>
      <c r="J32" s="38">
        <v>7.6</v>
      </c>
      <c r="K32" s="38">
        <v>37.1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2:37" s="23" customFormat="1" x14ac:dyDescent="0.35">
      <c r="B33" s="20">
        <v>2049</v>
      </c>
      <c r="C33" s="38">
        <v>1.8</v>
      </c>
      <c r="D33" s="38">
        <v>27.6</v>
      </c>
      <c r="E33" s="38">
        <v>76.5</v>
      </c>
      <c r="F33" s="38">
        <v>0.6</v>
      </c>
      <c r="G33" s="38">
        <v>24.6</v>
      </c>
      <c r="H33" s="38">
        <v>75</v>
      </c>
      <c r="I33" s="38">
        <v>0.2</v>
      </c>
      <c r="J33" s="38">
        <v>11.1</v>
      </c>
      <c r="K33" s="38">
        <v>46.3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2:37" s="23" customFormat="1" x14ac:dyDescent="0.35">
      <c r="B34" s="20">
        <v>2050</v>
      </c>
      <c r="C34" s="38">
        <v>2.7</v>
      </c>
      <c r="D34" s="38">
        <v>35.299999999999997</v>
      </c>
      <c r="E34" s="38">
        <v>92.5</v>
      </c>
      <c r="F34" s="38">
        <v>1.3</v>
      </c>
      <c r="G34" s="38">
        <v>29.3</v>
      </c>
      <c r="H34" s="38">
        <v>88.3</v>
      </c>
      <c r="I34" s="38">
        <v>0.9</v>
      </c>
      <c r="J34" s="38">
        <v>18.600000000000001</v>
      </c>
      <c r="K34" s="38">
        <v>59.7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8" spans="2:37" x14ac:dyDescent="0.35">
      <c r="B38" t="s">
        <v>95</v>
      </c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8BDF-B67F-4CA1-9034-CD412B3A41EF}">
  <dimension ref="B1:AB108"/>
  <sheetViews>
    <sheetView showGridLines="0" zoomScale="85" zoomScaleNormal="85" workbookViewId="0"/>
  </sheetViews>
  <sheetFormatPr defaultRowHeight="14.5" x14ac:dyDescent="0.35"/>
  <cols>
    <col min="2" max="2" width="8.7265625" style="7"/>
    <col min="3" max="3" width="8.81640625" customWidth="1"/>
    <col min="4" max="4" width="8.453125" customWidth="1"/>
    <col min="5" max="5" width="8.1796875" customWidth="1"/>
    <col min="6" max="6" width="8" customWidth="1"/>
    <col min="7" max="7" width="8.1796875" customWidth="1"/>
    <col min="8" max="8" width="8" customWidth="1"/>
    <col min="9" max="9" width="8.81640625" customWidth="1"/>
    <col min="10" max="10" width="9" customWidth="1"/>
    <col min="11" max="11" width="9.26953125" customWidth="1"/>
    <col min="14" max="14" width="8.7265625" customWidth="1"/>
    <col min="15" max="15" width="8.81640625" customWidth="1"/>
    <col min="16" max="16" width="8.1796875" customWidth="1"/>
  </cols>
  <sheetData>
    <row r="1" spans="2:28" ht="15" thickBot="1" x14ac:dyDescent="0.4"/>
    <row r="2" spans="2:28" ht="15" thickBot="1" x14ac:dyDescent="0.4">
      <c r="C2" s="46" t="s">
        <v>29</v>
      </c>
      <c r="D2" s="46"/>
      <c r="E2" s="46"/>
      <c r="F2" s="46"/>
      <c r="G2" s="46"/>
      <c r="H2" s="46"/>
      <c r="I2" s="46"/>
      <c r="J2" s="46"/>
      <c r="K2" s="46"/>
      <c r="N2" s="46" t="s">
        <v>48</v>
      </c>
      <c r="O2" s="46"/>
      <c r="P2" s="46"/>
      <c r="Q2" s="46"/>
      <c r="R2" s="46"/>
      <c r="S2" s="46"/>
      <c r="T2" s="46"/>
      <c r="U2" s="46"/>
      <c r="V2" s="46"/>
    </row>
    <row r="3" spans="2:28" s="23" customFormat="1" ht="29" x14ac:dyDescent="0.35">
      <c r="B3" s="20" t="s">
        <v>26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2" t="s">
        <v>61</v>
      </c>
      <c r="K3" s="32" t="s">
        <v>62</v>
      </c>
      <c r="M3" s="20" t="s">
        <v>26</v>
      </c>
      <c r="N3" s="32" t="s">
        <v>54</v>
      </c>
      <c r="O3" s="32" t="s">
        <v>55</v>
      </c>
      <c r="P3" s="32" t="s">
        <v>56</v>
      </c>
      <c r="Q3" s="32" t="s">
        <v>57</v>
      </c>
      <c r="R3" s="32" t="s">
        <v>58</v>
      </c>
      <c r="S3" s="32" t="s">
        <v>59</v>
      </c>
      <c r="T3" s="32" t="s">
        <v>60</v>
      </c>
      <c r="U3" s="32" t="s">
        <v>61</v>
      </c>
      <c r="V3" s="32" t="s">
        <v>62</v>
      </c>
      <c r="Z3" s="50"/>
      <c r="AA3" s="50"/>
      <c r="AB3" s="50"/>
    </row>
    <row r="4" spans="2:28" s="23" customFormat="1" x14ac:dyDescent="0.35">
      <c r="B4" s="20">
        <v>2020</v>
      </c>
      <c r="C4" s="21">
        <v>40.6</v>
      </c>
      <c r="D4" s="21">
        <v>40.6</v>
      </c>
      <c r="E4" s="21">
        <v>40.6</v>
      </c>
      <c r="F4" s="21">
        <v>40.6</v>
      </c>
      <c r="G4" s="21">
        <v>40.6</v>
      </c>
      <c r="H4" s="21">
        <v>40.6</v>
      </c>
      <c r="I4" s="21">
        <v>40.700000000000003</v>
      </c>
      <c r="J4" s="21">
        <v>40.700000000000003</v>
      </c>
      <c r="K4" s="21">
        <v>40.700000000000003</v>
      </c>
      <c r="M4" s="20">
        <v>2020</v>
      </c>
      <c r="N4" s="25">
        <v>28.94</v>
      </c>
      <c r="O4" s="25">
        <v>28.94</v>
      </c>
      <c r="P4" s="25">
        <v>28.94</v>
      </c>
      <c r="Q4" s="25">
        <v>28.94</v>
      </c>
      <c r="R4" s="25">
        <v>28.94</v>
      </c>
      <c r="S4" s="25">
        <v>28.94</v>
      </c>
      <c r="T4" s="25">
        <v>28.94</v>
      </c>
      <c r="U4" s="25">
        <v>28.94</v>
      </c>
      <c r="V4" s="25">
        <v>28.94</v>
      </c>
      <c r="W4" s="25"/>
    </row>
    <row r="5" spans="2:28" s="23" customFormat="1" x14ac:dyDescent="0.35">
      <c r="B5" s="20">
        <v>2021</v>
      </c>
      <c r="C5" s="21">
        <v>42.3</v>
      </c>
      <c r="D5" s="21">
        <v>42.3</v>
      </c>
      <c r="E5" s="21">
        <v>42.3</v>
      </c>
      <c r="F5" s="21">
        <v>42.3</v>
      </c>
      <c r="G5" s="21">
        <v>42.3</v>
      </c>
      <c r="H5" s="21">
        <v>42.3</v>
      </c>
      <c r="I5" s="21">
        <v>40.299999999999997</v>
      </c>
      <c r="J5" s="21">
        <v>40.299999999999997</v>
      </c>
      <c r="K5" s="21">
        <v>40.299999999999997</v>
      </c>
      <c r="M5" s="20">
        <v>2021</v>
      </c>
      <c r="N5" s="25">
        <v>29.11</v>
      </c>
      <c r="O5" s="25">
        <v>29.11</v>
      </c>
      <c r="P5" s="25">
        <v>29.11</v>
      </c>
      <c r="Q5" s="25">
        <v>29.11</v>
      </c>
      <c r="R5" s="25">
        <v>29.11</v>
      </c>
      <c r="S5" s="25">
        <v>29.11</v>
      </c>
      <c r="T5" s="25">
        <v>29.11</v>
      </c>
      <c r="U5" s="25">
        <v>29.11</v>
      </c>
      <c r="V5" s="25">
        <v>29.11</v>
      </c>
      <c r="W5" s="25"/>
    </row>
    <row r="6" spans="2:28" s="23" customFormat="1" x14ac:dyDescent="0.35">
      <c r="B6" s="20">
        <v>2022</v>
      </c>
      <c r="C6" s="21">
        <v>26.6</v>
      </c>
      <c r="D6" s="21">
        <v>26.6</v>
      </c>
      <c r="E6" s="21">
        <v>26.6</v>
      </c>
      <c r="F6" s="21">
        <v>26.6</v>
      </c>
      <c r="G6" s="21">
        <v>26.6</v>
      </c>
      <c r="H6" s="21">
        <v>26.6</v>
      </c>
      <c r="I6" s="21">
        <v>23.4</v>
      </c>
      <c r="J6" s="21">
        <v>23.4</v>
      </c>
      <c r="K6" s="21">
        <v>23.4</v>
      </c>
      <c r="M6" s="20">
        <v>2022</v>
      </c>
      <c r="N6" s="25">
        <v>29.29</v>
      </c>
      <c r="O6" s="25">
        <v>29.29</v>
      </c>
      <c r="P6" s="25">
        <v>29.29</v>
      </c>
      <c r="Q6" s="25">
        <v>29.29</v>
      </c>
      <c r="R6" s="25">
        <v>29.29</v>
      </c>
      <c r="S6" s="25">
        <v>29.29</v>
      </c>
      <c r="T6" s="25">
        <v>29.29</v>
      </c>
      <c r="U6" s="25">
        <v>29.29</v>
      </c>
      <c r="V6" s="25">
        <v>29.29</v>
      </c>
      <c r="W6" s="25"/>
    </row>
    <row r="7" spans="2:28" s="23" customFormat="1" x14ac:dyDescent="0.35">
      <c r="B7" s="20">
        <v>2023</v>
      </c>
      <c r="C7" s="21">
        <v>30.7</v>
      </c>
      <c r="D7" s="21">
        <v>30.6</v>
      </c>
      <c r="E7" s="21">
        <v>30.7</v>
      </c>
      <c r="F7" s="21">
        <v>30.7</v>
      </c>
      <c r="G7" s="21">
        <v>30.7</v>
      </c>
      <c r="H7" s="21">
        <v>30.7</v>
      </c>
      <c r="I7" s="21">
        <v>25.7</v>
      </c>
      <c r="J7" s="21">
        <v>25.7</v>
      </c>
      <c r="K7" s="21">
        <v>25.7</v>
      </c>
      <c r="M7" s="20">
        <v>2023</v>
      </c>
      <c r="N7" s="25">
        <v>29.45</v>
      </c>
      <c r="O7" s="25">
        <v>29.45</v>
      </c>
      <c r="P7" s="25">
        <v>29.45</v>
      </c>
      <c r="Q7" s="25">
        <v>29.45</v>
      </c>
      <c r="R7" s="25">
        <v>29.45</v>
      </c>
      <c r="S7" s="25">
        <v>29.45</v>
      </c>
      <c r="T7" s="25">
        <v>29.45</v>
      </c>
      <c r="U7" s="25">
        <v>29.45</v>
      </c>
      <c r="V7" s="25">
        <v>29.45</v>
      </c>
      <c r="W7" s="25"/>
    </row>
    <row r="8" spans="2:28" s="23" customFormat="1" x14ac:dyDescent="0.35">
      <c r="B8" s="20">
        <v>2024</v>
      </c>
      <c r="C8" s="21">
        <v>34.200000000000003</v>
      </c>
      <c r="D8" s="21">
        <v>34.200000000000003</v>
      </c>
      <c r="E8" s="21">
        <v>34.200000000000003</v>
      </c>
      <c r="F8" s="21">
        <v>34.200000000000003</v>
      </c>
      <c r="G8" s="21">
        <v>34.200000000000003</v>
      </c>
      <c r="H8" s="21">
        <v>34.200000000000003</v>
      </c>
      <c r="I8" s="21">
        <v>27.3</v>
      </c>
      <c r="J8" s="21">
        <v>27.3</v>
      </c>
      <c r="K8" s="21">
        <v>27.3</v>
      </c>
      <c r="M8" s="20">
        <v>2024</v>
      </c>
      <c r="N8" s="25">
        <v>29.58</v>
      </c>
      <c r="O8" s="25">
        <v>29.58</v>
      </c>
      <c r="P8" s="25">
        <v>29.58</v>
      </c>
      <c r="Q8" s="25">
        <v>29.58</v>
      </c>
      <c r="R8" s="25">
        <v>29.58</v>
      </c>
      <c r="S8" s="25">
        <v>29.58</v>
      </c>
      <c r="T8" s="25">
        <v>29.58</v>
      </c>
      <c r="U8" s="25">
        <v>29.58</v>
      </c>
      <c r="V8" s="25">
        <v>29.58</v>
      </c>
      <c r="W8" s="25"/>
    </row>
    <row r="9" spans="2:28" s="23" customFormat="1" x14ac:dyDescent="0.35">
      <c r="B9" s="20">
        <v>2025</v>
      </c>
      <c r="C9" s="21">
        <v>31.6</v>
      </c>
      <c r="D9" s="21">
        <v>31.6</v>
      </c>
      <c r="E9" s="21">
        <v>31.6</v>
      </c>
      <c r="F9" s="21">
        <v>31.6</v>
      </c>
      <c r="G9" s="21">
        <v>31.6</v>
      </c>
      <c r="H9" s="21">
        <v>31.6</v>
      </c>
      <c r="I9" s="21">
        <v>23.6</v>
      </c>
      <c r="J9" s="21">
        <v>23.5</v>
      </c>
      <c r="K9" s="21">
        <v>23.5</v>
      </c>
      <c r="M9" s="20">
        <v>2025</v>
      </c>
      <c r="N9" s="25">
        <v>29.67</v>
      </c>
      <c r="O9" s="25">
        <v>29.67</v>
      </c>
      <c r="P9" s="25">
        <v>29.67</v>
      </c>
      <c r="Q9" s="25">
        <v>29.67</v>
      </c>
      <c r="R9" s="25">
        <v>29.67</v>
      </c>
      <c r="S9" s="25">
        <v>29.67</v>
      </c>
      <c r="T9" s="25">
        <v>29.67</v>
      </c>
      <c r="U9" s="25">
        <v>29.67</v>
      </c>
      <c r="V9" s="25">
        <v>29.67</v>
      </c>
      <c r="W9" s="25"/>
    </row>
    <row r="10" spans="2:28" s="23" customFormat="1" x14ac:dyDescent="0.35">
      <c r="B10" s="20">
        <v>2026</v>
      </c>
      <c r="C10" s="21">
        <v>30.3</v>
      </c>
      <c r="D10" s="21">
        <v>29.6</v>
      </c>
      <c r="E10" s="21">
        <v>29.4</v>
      </c>
      <c r="F10" s="21">
        <v>30.2</v>
      </c>
      <c r="G10" s="21">
        <v>29.7</v>
      </c>
      <c r="H10" s="21">
        <v>29.4</v>
      </c>
      <c r="I10" s="21">
        <v>22</v>
      </c>
      <c r="J10" s="21">
        <v>21.8</v>
      </c>
      <c r="K10" s="21">
        <v>21.6</v>
      </c>
      <c r="M10" s="20">
        <v>2026</v>
      </c>
      <c r="N10" s="25">
        <v>29.72</v>
      </c>
      <c r="O10" s="25">
        <v>29.72</v>
      </c>
      <c r="P10" s="25">
        <v>29.72</v>
      </c>
      <c r="Q10" s="25">
        <v>29.72</v>
      </c>
      <c r="R10" s="25">
        <v>29.72</v>
      </c>
      <c r="S10" s="25">
        <v>29.72</v>
      </c>
      <c r="T10" s="25">
        <v>29.72</v>
      </c>
      <c r="U10" s="25">
        <v>29.72</v>
      </c>
      <c r="V10" s="25">
        <v>29.72</v>
      </c>
      <c r="W10" s="25"/>
    </row>
    <row r="11" spans="2:28" s="23" customFormat="1" x14ac:dyDescent="0.35">
      <c r="B11" s="20">
        <v>2027</v>
      </c>
      <c r="C11" s="21">
        <v>24.9</v>
      </c>
      <c r="D11" s="21">
        <v>23.9</v>
      </c>
      <c r="E11" s="21">
        <v>23.5</v>
      </c>
      <c r="F11" s="21">
        <v>24.8</v>
      </c>
      <c r="G11" s="21">
        <v>24</v>
      </c>
      <c r="H11" s="21">
        <v>23.5</v>
      </c>
      <c r="I11" s="21">
        <v>17</v>
      </c>
      <c r="J11" s="21">
        <v>16.8</v>
      </c>
      <c r="K11" s="21">
        <v>16.5</v>
      </c>
      <c r="M11" s="20">
        <v>2027</v>
      </c>
      <c r="N11" s="25">
        <v>29.74</v>
      </c>
      <c r="O11" s="25">
        <v>29.74</v>
      </c>
      <c r="P11" s="25">
        <v>29.74</v>
      </c>
      <c r="Q11" s="25">
        <v>29.74</v>
      </c>
      <c r="R11" s="25">
        <v>29.74</v>
      </c>
      <c r="S11" s="25">
        <v>29.74</v>
      </c>
      <c r="T11" s="25">
        <v>29.74</v>
      </c>
      <c r="U11" s="25">
        <v>29.74</v>
      </c>
      <c r="V11" s="25">
        <v>29.74</v>
      </c>
      <c r="W11" s="25"/>
    </row>
    <row r="12" spans="2:28" s="23" customFormat="1" x14ac:dyDescent="0.35">
      <c r="B12" s="20">
        <v>2028</v>
      </c>
      <c r="C12" s="21">
        <v>33.5</v>
      </c>
      <c r="D12" s="21">
        <v>31.9</v>
      </c>
      <c r="E12" s="21">
        <v>31.1</v>
      </c>
      <c r="F12" s="21">
        <v>33.5</v>
      </c>
      <c r="G12" s="21">
        <v>32</v>
      </c>
      <c r="H12" s="21">
        <v>31.1</v>
      </c>
      <c r="I12" s="21">
        <v>24.4</v>
      </c>
      <c r="J12" s="21">
        <v>24.1</v>
      </c>
      <c r="K12" s="21">
        <v>23.4</v>
      </c>
      <c r="M12" s="20">
        <v>2028</v>
      </c>
      <c r="N12" s="25">
        <v>29.74</v>
      </c>
      <c r="O12" s="25">
        <v>29.74</v>
      </c>
      <c r="P12" s="25">
        <v>29.74</v>
      </c>
      <c r="Q12" s="25">
        <v>29.74</v>
      </c>
      <c r="R12" s="25">
        <v>29.74</v>
      </c>
      <c r="S12" s="25">
        <v>29.74</v>
      </c>
      <c r="T12" s="25">
        <v>29.74</v>
      </c>
      <c r="U12" s="25">
        <v>29.74</v>
      </c>
      <c r="V12" s="25">
        <v>29.74</v>
      </c>
      <c r="W12" s="25"/>
    </row>
    <row r="13" spans="2:28" s="23" customFormat="1" x14ac:dyDescent="0.35">
      <c r="B13" s="20">
        <v>2029</v>
      </c>
      <c r="C13" s="21">
        <v>34.200000000000003</v>
      </c>
      <c r="D13" s="21">
        <v>32</v>
      </c>
      <c r="E13" s="21">
        <v>31</v>
      </c>
      <c r="F13" s="21">
        <v>34.200000000000003</v>
      </c>
      <c r="G13" s="21">
        <v>32.200000000000003</v>
      </c>
      <c r="H13" s="21">
        <v>31.1</v>
      </c>
      <c r="I13" s="21">
        <v>24.8</v>
      </c>
      <c r="J13" s="21">
        <v>24.5</v>
      </c>
      <c r="K13" s="21">
        <v>23.6</v>
      </c>
      <c r="M13" s="20">
        <v>2029</v>
      </c>
      <c r="N13" s="25">
        <v>29.74</v>
      </c>
      <c r="O13" s="25">
        <v>29.74</v>
      </c>
      <c r="P13" s="25">
        <v>29.74</v>
      </c>
      <c r="Q13" s="25">
        <v>29.74</v>
      </c>
      <c r="R13" s="25">
        <v>29.74</v>
      </c>
      <c r="S13" s="25">
        <v>29.74</v>
      </c>
      <c r="T13" s="25">
        <v>29.74</v>
      </c>
      <c r="U13" s="25">
        <v>29.74</v>
      </c>
      <c r="V13" s="25">
        <v>29.74</v>
      </c>
      <c r="W13" s="25"/>
    </row>
    <row r="14" spans="2:28" s="23" customFormat="1" x14ac:dyDescent="0.35">
      <c r="B14" s="20">
        <v>2030</v>
      </c>
      <c r="C14" s="21">
        <v>33.200000000000003</v>
      </c>
      <c r="D14" s="21">
        <v>32.5</v>
      </c>
      <c r="E14" s="21">
        <v>32.299999999999997</v>
      </c>
      <c r="F14" s="21">
        <v>33.200000000000003</v>
      </c>
      <c r="G14" s="21">
        <v>32.5</v>
      </c>
      <c r="H14" s="21">
        <v>32.4</v>
      </c>
      <c r="I14" s="21">
        <v>28.7</v>
      </c>
      <c r="J14" s="21">
        <v>28.2</v>
      </c>
      <c r="K14" s="21">
        <v>27.1</v>
      </c>
      <c r="M14" s="20">
        <v>2030</v>
      </c>
      <c r="N14" s="25">
        <v>63.94</v>
      </c>
      <c r="O14" s="25">
        <v>45.91</v>
      </c>
      <c r="P14" s="25">
        <v>39.01</v>
      </c>
      <c r="Q14" s="25">
        <v>63.56</v>
      </c>
      <c r="R14" s="25">
        <v>46.73</v>
      </c>
      <c r="S14" s="25">
        <v>38.92</v>
      </c>
      <c r="T14" s="25">
        <v>29.74</v>
      </c>
      <c r="U14" s="25">
        <v>29.74</v>
      </c>
      <c r="V14" s="25">
        <v>29.74</v>
      </c>
      <c r="W14" s="25"/>
    </row>
    <row r="15" spans="2:28" s="23" customFormat="1" x14ac:dyDescent="0.35">
      <c r="B15" s="20">
        <v>2031</v>
      </c>
      <c r="C15" s="21">
        <v>32.799999999999997</v>
      </c>
      <c r="D15" s="21">
        <v>32.9</v>
      </c>
      <c r="E15" s="21">
        <v>32.5</v>
      </c>
      <c r="F15" s="21">
        <v>32.9</v>
      </c>
      <c r="G15" s="21">
        <v>32.9</v>
      </c>
      <c r="H15" s="21">
        <v>32.5</v>
      </c>
      <c r="I15" s="21">
        <v>30.7</v>
      </c>
      <c r="J15" s="21">
        <v>30.2</v>
      </c>
      <c r="K15" s="21">
        <v>29.3</v>
      </c>
      <c r="M15" s="20">
        <v>2031</v>
      </c>
      <c r="N15" s="25">
        <v>71.8</v>
      </c>
      <c r="O15" s="25">
        <v>58.38</v>
      </c>
      <c r="P15" s="25">
        <v>47.5</v>
      </c>
      <c r="Q15" s="25">
        <v>71.08</v>
      </c>
      <c r="R15" s="25">
        <v>60.73</v>
      </c>
      <c r="S15" s="25">
        <v>47.83</v>
      </c>
      <c r="T15" s="25">
        <v>31.4</v>
      </c>
      <c r="U15" s="25">
        <v>30.09</v>
      </c>
      <c r="V15" s="25">
        <v>29.74</v>
      </c>
      <c r="W15" s="25"/>
    </row>
    <row r="16" spans="2:28" s="23" customFormat="1" x14ac:dyDescent="0.35">
      <c r="B16" s="20">
        <v>2032</v>
      </c>
      <c r="C16" s="21">
        <v>32.6</v>
      </c>
      <c r="D16" s="21">
        <v>32.700000000000003</v>
      </c>
      <c r="E16" s="21">
        <v>32.6</v>
      </c>
      <c r="F16" s="21">
        <v>32.700000000000003</v>
      </c>
      <c r="G16" s="21">
        <v>32.799999999999997</v>
      </c>
      <c r="H16" s="21">
        <v>32.6</v>
      </c>
      <c r="I16" s="21">
        <v>30.8</v>
      </c>
      <c r="J16" s="21">
        <v>30.4</v>
      </c>
      <c r="K16" s="21">
        <v>29.8</v>
      </c>
      <c r="M16" s="20">
        <v>2032</v>
      </c>
      <c r="N16" s="25">
        <v>78.06</v>
      </c>
      <c r="O16" s="25">
        <v>72.86</v>
      </c>
      <c r="P16" s="25">
        <v>51.23</v>
      </c>
      <c r="Q16" s="25">
        <v>82.74</v>
      </c>
      <c r="R16" s="25">
        <v>75.09</v>
      </c>
      <c r="S16" s="25">
        <v>51.1</v>
      </c>
      <c r="T16" s="25">
        <v>37.6</v>
      </c>
      <c r="U16" s="25">
        <v>34.28</v>
      </c>
      <c r="V16" s="25">
        <v>32.17</v>
      </c>
      <c r="W16" s="25"/>
    </row>
    <row r="17" spans="2:23" s="23" customFormat="1" x14ac:dyDescent="0.35">
      <c r="B17" s="20">
        <v>2033</v>
      </c>
      <c r="C17" s="21">
        <v>32.1</v>
      </c>
      <c r="D17" s="21">
        <v>32</v>
      </c>
      <c r="E17" s="21">
        <v>32.1</v>
      </c>
      <c r="F17" s="21">
        <v>32.200000000000003</v>
      </c>
      <c r="G17" s="21">
        <v>32.4</v>
      </c>
      <c r="H17" s="21">
        <v>32.1</v>
      </c>
      <c r="I17" s="21">
        <v>30.3</v>
      </c>
      <c r="J17" s="21">
        <v>30.3</v>
      </c>
      <c r="K17" s="21">
        <v>29.7</v>
      </c>
      <c r="M17" s="20">
        <v>2033</v>
      </c>
      <c r="N17" s="25">
        <v>96.05</v>
      </c>
      <c r="O17" s="25">
        <v>77.91</v>
      </c>
      <c r="P17" s="25">
        <v>63.68</v>
      </c>
      <c r="Q17" s="25">
        <v>98.28</v>
      </c>
      <c r="R17" s="25">
        <v>89.25</v>
      </c>
      <c r="S17" s="25">
        <v>63.52</v>
      </c>
      <c r="T17" s="25">
        <v>52.48</v>
      </c>
      <c r="U17" s="25">
        <v>41.12</v>
      </c>
      <c r="V17" s="25">
        <v>36.28</v>
      </c>
      <c r="W17" s="25"/>
    </row>
    <row r="18" spans="2:23" s="23" customFormat="1" x14ac:dyDescent="0.35">
      <c r="B18" s="20">
        <v>2034</v>
      </c>
      <c r="C18" s="21">
        <v>31.5</v>
      </c>
      <c r="D18" s="21">
        <v>31.9</v>
      </c>
      <c r="E18" s="21">
        <v>31.6</v>
      </c>
      <c r="F18" s="21">
        <v>31.5</v>
      </c>
      <c r="G18" s="21">
        <v>31.7</v>
      </c>
      <c r="H18" s="21">
        <v>31.7</v>
      </c>
      <c r="I18" s="21">
        <v>29.5</v>
      </c>
      <c r="J18" s="21">
        <v>29.7</v>
      </c>
      <c r="K18" s="21">
        <v>29.2</v>
      </c>
      <c r="M18" s="20">
        <v>2034</v>
      </c>
      <c r="N18" s="25">
        <v>69.27</v>
      </c>
      <c r="O18" s="25">
        <v>87.13</v>
      </c>
      <c r="P18" s="25">
        <v>75.64</v>
      </c>
      <c r="Q18" s="25">
        <v>70.72</v>
      </c>
      <c r="R18" s="25">
        <v>75.36</v>
      </c>
      <c r="S18" s="25">
        <v>73.849999999999994</v>
      </c>
      <c r="T18" s="25">
        <v>69.86</v>
      </c>
      <c r="U18" s="25">
        <v>50.56</v>
      </c>
      <c r="V18" s="25">
        <v>40.630000000000003</v>
      </c>
      <c r="W18" s="25"/>
    </row>
    <row r="19" spans="2:23" s="23" customFormat="1" x14ac:dyDescent="0.35">
      <c r="B19" s="20">
        <v>2035</v>
      </c>
      <c r="C19" s="21">
        <v>31.2</v>
      </c>
      <c r="D19" s="21">
        <v>31.3</v>
      </c>
      <c r="E19" s="21">
        <v>31.1</v>
      </c>
      <c r="F19" s="21">
        <v>31.2</v>
      </c>
      <c r="G19" s="21">
        <v>31.3</v>
      </c>
      <c r="H19" s="21">
        <v>31.3</v>
      </c>
      <c r="I19" s="21">
        <v>28.6</v>
      </c>
      <c r="J19" s="21">
        <v>29.1</v>
      </c>
      <c r="K19" s="21">
        <v>28.5</v>
      </c>
      <c r="M19" s="20">
        <v>2035</v>
      </c>
      <c r="N19" s="25">
        <v>86.53</v>
      </c>
      <c r="O19" s="25">
        <v>92.37</v>
      </c>
      <c r="P19" s="25">
        <v>80.819999999999993</v>
      </c>
      <c r="Q19" s="25">
        <v>92.22</v>
      </c>
      <c r="R19" s="25">
        <v>89.33</v>
      </c>
      <c r="S19" s="25">
        <v>80.819999999999993</v>
      </c>
      <c r="T19" s="25">
        <v>76.16</v>
      </c>
      <c r="U19" s="25">
        <v>59.14</v>
      </c>
      <c r="V19" s="25">
        <v>45.45</v>
      </c>
      <c r="W19" s="25"/>
    </row>
    <row r="20" spans="2:23" s="23" customFormat="1" x14ac:dyDescent="0.35">
      <c r="B20" s="20">
        <v>2036</v>
      </c>
      <c r="C20" s="21">
        <v>29.5</v>
      </c>
      <c r="D20" s="21">
        <v>29.5</v>
      </c>
      <c r="E20" s="21">
        <v>29.6</v>
      </c>
      <c r="F20" s="21">
        <v>29.9</v>
      </c>
      <c r="G20" s="21">
        <v>29.9</v>
      </c>
      <c r="H20" s="21">
        <v>29.9</v>
      </c>
      <c r="I20" s="21">
        <v>26.8</v>
      </c>
      <c r="J20" s="21">
        <v>26.8</v>
      </c>
      <c r="K20" s="21">
        <v>27</v>
      </c>
      <c r="M20" s="20">
        <v>2036</v>
      </c>
      <c r="N20" s="25">
        <v>87.14</v>
      </c>
      <c r="O20" s="25">
        <v>101.05</v>
      </c>
      <c r="P20" s="25">
        <v>80.959999999999994</v>
      </c>
      <c r="Q20" s="25">
        <v>89.21</v>
      </c>
      <c r="R20" s="25">
        <v>94.97</v>
      </c>
      <c r="S20" s="25">
        <v>80.430000000000007</v>
      </c>
      <c r="T20" s="25">
        <v>68.319999999999993</v>
      </c>
      <c r="U20" s="25">
        <v>82.43</v>
      </c>
      <c r="V20" s="25">
        <v>56.14</v>
      </c>
      <c r="W20" s="25"/>
    </row>
    <row r="21" spans="2:23" s="23" customFormat="1" x14ac:dyDescent="0.35">
      <c r="B21" s="20">
        <v>2037</v>
      </c>
      <c r="C21" s="21">
        <v>27.7</v>
      </c>
      <c r="D21" s="21">
        <v>27.6</v>
      </c>
      <c r="E21" s="21">
        <v>27.6</v>
      </c>
      <c r="F21" s="21">
        <v>28.4</v>
      </c>
      <c r="G21" s="21">
        <v>28.3</v>
      </c>
      <c r="H21" s="21">
        <v>28.5</v>
      </c>
      <c r="I21" s="21">
        <v>24.8</v>
      </c>
      <c r="J21" s="21">
        <v>24.9</v>
      </c>
      <c r="K21" s="21">
        <v>25</v>
      </c>
      <c r="M21" s="20">
        <v>2037</v>
      </c>
      <c r="N21" s="25">
        <v>106.17</v>
      </c>
      <c r="O21" s="25">
        <v>111.75</v>
      </c>
      <c r="P21" s="25">
        <v>98.8</v>
      </c>
      <c r="Q21" s="25">
        <v>102.02</v>
      </c>
      <c r="R21" s="25">
        <v>106.13</v>
      </c>
      <c r="S21" s="25">
        <v>87.86</v>
      </c>
      <c r="T21" s="25">
        <v>82.54</v>
      </c>
      <c r="U21" s="25">
        <v>89.77</v>
      </c>
      <c r="V21" s="25">
        <v>59.54</v>
      </c>
      <c r="W21" s="25"/>
    </row>
    <row r="22" spans="2:23" s="23" customFormat="1" x14ac:dyDescent="0.35">
      <c r="B22" s="20">
        <v>2038</v>
      </c>
      <c r="C22" s="21">
        <v>26.1</v>
      </c>
      <c r="D22" s="21">
        <v>26.1</v>
      </c>
      <c r="E22" s="21">
        <v>26</v>
      </c>
      <c r="F22" s="21">
        <v>27.1</v>
      </c>
      <c r="G22" s="21">
        <v>26.9</v>
      </c>
      <c r="H22" s="21">
        <v>27.2</v>
      </c>
      <c r="I22" s="21">
        <v>22.9</v>
      </c>
      <c r="J22" s="21">
        <v>23.4</v>
      </c>
      <c r="K22" s="21">
        <v>23.2</v>
      </c>
      <c r="M22" s="20">
        <v>2038</v>
      </c>
      <c r="N22" s="25">
        <v>91.03</v>
      </c>
      <c r="O22" s="25">
        <v>92.9</v>
      </c>
      <c r="P22" s="25">
        <v>106.56</v>
      </c>
      <c r="Q22" s="25">
        <v>95.62</v>
      </c>
      <c r="R22" s="25">
        <v>101.54</v>
      </c>
      <c r="S22" s="25">
        <v>88.87</v>
      </c>
      <c r="T22" s="25">
        <v>89.32</v>
      </c>
      <c r="U22" s="25">
        <v>93.1</v>
      </c>
      <c r="V22" s="25">
        <v>61.19</v>
      </c>
      <c r="W22" s="25"/>
    </row>
    <row r="23" spans="2:23" s="23" customFormat="1" x14ac:dyDescent="0.35">
      <c r="B23" s="20">
        <v>2039</v>
      </c>
      <c r="C23" s="21">
        <v>24.1</v>
      </c>
      <c r="D23" s="21">
        <v>24.2</v>
      </c>
      <c r="E23" s="21">
        <v>24.7</v>
      </c>
      <c r="F23" s="21">
        <v>25.5</v>
      </c>
      <c r="G23" s="21">
        <v>25.5</v>
      </c>
      <c r="H23" s="21">
        <v>26.1</v>
      </c>
      <c r="I23" s="21">
        <v>21.3</v>
      </c>
      <c r="J23" s="21">
        <v>21.5</v>
      </c>
      <c r="K23" s="21">
        <v>21.4</v>
      </c>
      <c r="M23" s="20">
        <v>2039</v>
      </c>
      <c r="N23" s="25">
        <v>139.21</v>
      </c>
      <c r="O23" s="25">
        <v>193.64</v>
      </c>
      <c r="P23" s="25">
        <v>129.36000000000001</v>
      </c>
      <c r="Q23" s="25">
        <v>125.22</v>
      </c>
      <c r="R23" s="25">
        <v>156.76</v>
      </c>
      <c r="S23" s="25">
        <v>92.4</v>
      </c>
      <c r="T23" s="25">
        <v>91.06</v>
      </c>
      <c r="U23" s="25">
        <v>100.23</v>
      </c>
      <c r="V23" s="25">
        <v>58.93</v>
      </c>
      <c r="W23" s="25"/>
    </row>
    <row r="24" spans="2:23" s="23" customFormat="1" x14ac:dyDescent="0.35">
      <c r="B24" s="20">
        <v>2040</v>
      </c>
      <c r="C24" s="21">
        <v>22.5</v>
      </c>
      <c r="D24" s="21">
        <v>22.6</v>
      </c>
      <c r="E24" s="21">
        <v>22.9</v>
      </c>
      <c r="F24" s="21">
        <v>23.9</v>
      </c>
      <c r="G24" s="21">
        <v>24.2</v>
      </c>
      <c r="H24" s="21">
        <v>24.4</v>
      </c>
      <c r="I24" s="21">
        <v>19.2</v>
      </c>
      <c r="J24" s="21">
        <v>19.399999999999999</v>
      </c>
      <c r="K24" s="21">
        <v>19.399999999999999</v>
      </c>
      <c r="M24" s="20">
        <v>2040</v>
      </c>
      <c r="N24" s="25">
        <v>127.15</v>
      </c>
      <c r="O24" s="25">
        <v>171.67</v>
      </c>
      <c r="P24" s="25">
        <v>124.32</v>
      </c>
      <c r="Q24" s="25">
        <v>126.12</v>
      </c>
      <c r="R24" s="25">
        <v>138.06</v>
      </c>
      <c r="S24" s="25">
        <v>84.35</v>
      </c>
      <c r="T24" s="25">
        <v>100.42</v>
      </c>
      <c r="U24" s="25">
        <v>99.82</v>
      </c>
      <c r="V24" s="25">
        <v>56.69</v>
      </c>
      <c r="W24" s="25"/>
    </row>
    <row r="25" spans="2:23" s="23" customFormat="1" x14ac:dyDescent="0.35">
      <c r="B25" s="20">
        <v>2041</v>
      </c>
      <c r="C25" s="21">
        <v>21.1</v>
      </c>
      <c r="D25" s="21">
        <v>21.2</v>
      </c>
      <c r="E25" s="21">
        <v>21.7</v>
      </c>
      <c r="F25" s="21">
        <v>22.8</v>
      </c>
      <c r="G25" s="21">
        <v>22.6</v>
      </c>
      <c r="H25" s="21">
        <v>23</v>
      </c>
      <c r="I25" s="21">
        <v>17.399999999999999</v>
      </c>
      <c r="J25" s="21">
        <v>17.8</v>
      </c>
      <c r="K25" s="21">
        <v>17.5</v>
      </c>
      <c r="M25" s="20">
        <v>2041</v>
      </c>
      <c r="N25" s="25">
        <v>149.24</v>
      </c>
      <c r="O25" s="25">
        <v>185.9</v>
      </c>
      <c r="P25" s="25">
        <v>131.35</v>
      </c>
      <c r="Q25" s="25">
        <v>133.63999999999999</v>
      </c>
      <c r="R25" s="25">
        <v>267.89</v>
      </c>
      <c r="S25" s="25">
        <v>86.76</v>
      </c>
      <c r="T25" s="25">
        <v>110.77</v>
      </c>
      <c r="U25" s="25">
        <v>123.83</v>
      </c>
      <c r="V25" s="25">
        <v>62.11</v>
      </c>
      <c r="W25" s="25"/>
    </row>
    <row r="26" spans="2:23" s="23" customFormat="1" x14ac:dyDescent="0.35">
      <c r="B26" s="20">
        <v>2042</v>
      </c>
      <c r="C26" s="21">
        <v>19.399999999999999</v>
      </c>
      <c r="D26" s="21">
        <v>19.8</v>
      </c>
      <c r="E26" s="21">
        <v>20</v>
      </c>
      <c r="F26" s="21">
        <v>21.4</v>
      </c>
      <c r="G26" s="21">
        <v>21.5</v>
      </c>
      <c r="H26" s="21">
        <v>21.4</v>
      </c>
      <c r="I26" s="21">
        <v>15.4</v>
      </c>
      <c r="J26" s="21">
        <v>15.9</v>
      </c>
      <c r="K26" s="21">
        <v>15.3</v>
      </c>
      <c r="M26" s="20">
        <v>2042</v>
      </c>
      <c r="N26" s="25">
        <v>158.75</v>
      </c>
      <c r="O26" s="25">
        <v>204.69</v>
      </c>
      <c r="P26" s="25">
        <v>154.27000000000001</v>
      </c>
      <c r="Q26" s="25">
        <v>150.87</v>
      </c>
      <c r="R26" s="25">
        <v>195.11</v>
      </c>
      <c r="S26" s="25">
        <v>78.819999999999993</v>
      </c>
      <c r="T26" s="25">
        <v>122.22</v>
      </c>
      <c r="U26" s="25">
        <v>120.44</v>
      </c>
      <c r="V26" s="25">
        <v>62.98</v>
      </c>
      <c r="W26" s="25"/>
    </row>
    <row r="27" spans="2:23" s="23" customFormat="1" x14ac:dyDescent="0.35">
      <c r="B27" s="20">
        <v>2043</v>
      </c>
      <c r="C27" s="21">
        <v>17.8</v>
      </c>
      <c r="D27" s="21">
        <v>17.5</v>
      </c>
      <c r="E27" s="21">
        <v>17.899999999999999</v>
      </c>
      <c r="F27" s="21">
        <v>19.899999999999999</v>
      </c>
      <c r="G27" s="21">
        <v>20.399999999999999</v>
      </c>
      <c r="H27" s="21">
        <v>19.899999999999999</v>
      </c>
      <c r="I27" s="21">
        <v>13.2</v>
      </c>
      <c r="J27" s="21">
        <v>13.4</v>
      </c>
      <c r="K27" s="21">
        <v>13.4</v>
      </c>
      <c r="M27" s="20">
        <v>2043</v>
      </c>
      <c r="N27" s="25">
        <v>164.69</v>
      </c>
      <c r="O27" s="25">
        <v>178.91</v>
      </c>
      <c r="P27" s="25">
        <v>161.02000000000001</v>
      </c>
      <c r="Q27" s="25">
        <v>174.7</v>
      </c>
      <c r="R27" s="25">
        <v>117.37</v>
      </c>
      <c r="S27" s="25">
        <v>71.84</v>
      </c>
      <c r="T27" s="25">
        <v>134.9</v>
      </c>
      <c r="U27" s="25">
        <v>165.1</v>
      </c>
      <c r="V27" s="25">
        <v>62.72</v>
      </c>
      <c r="W27" s="25"/>
    </row>
    <row r="28" spans="2:23" s="23" customFormat="1" x14ac:dyDescent="0.35">
      <c r="B28" s="20">
        <v>2044</v>
      </c>
      <c r="C28" s="21">
        <v>16.100000000000001</v>
      </c>
      <c r="D28" s="21">
        <v>14.4</v>
      </c>
      <c r="E28" s="21">
        <v>15.4</v>
      </c>
      <c r="F28" s="21">
        <v>18.2</v>
      </c>
      <c r="G28" s="21">
        <v>18.899999999999999</v>
      </c>
      <c r="H28" s="21">
        <v>18.600000000000001</v>
      </c>
      <c r="I28" s="21">
        <v>11.2</v>
      </c>
      <c r="J28" s="21">
        <v>11.8</v>
      </c>
      <c r="K28" s="21">
        <v>11.9</v>
      </c>
      <c r="M28" s="20">
        <v>2044</v>
      </c>
      <c r="N28" s="25">
        <v>184.81</v>
      </c>
      <c r="O28" s="25">
        <v>258.99</v>
      </c>
      <c r="P28" s="25">
        <v>149.63</v>
      </c>
      <c r="Q28" s="25">
        <v>222.19</v>
      </c>
      <c r="R28" s="25">
        <v>103.51</v>
      </c>
      <c r="S28" s="25">
        <v>65.97</v>
      </c>
      <c r="T28" s="25">
        <v>145.6</v>
      </c>
      <c r="U28" s="25">
        <v>138.9</v>
      </c>
      <c r="V28" s="25">
        <v>57.91</v>
      </c>
      <c r="W28" s="25"/>
    </row>
    <row r="29" spans="2:23" s="23" customFormat="1" x14ac:dyDescent="0.35">
      <c r="B29" s="20">
        <v>2045</v>
      </c>
      <c r="C29" s="21">
        <v>13.8</v>
      </c>
      <c r="D29" s="21">
        <v>12.1</v>
      </c>
      <c r="E29" s="21">
        <v>12.8</v>
      </c>
      <c r="F29" s="21">
        <v>16.8</v>
      </c>
      <c r="G29" s="21">
        <v>17.3</v>
      </c>
      <c r="H29" s="21">
        <v>16.7</v>
      </c>
      <c r="I29" s="21">
        <v>9.4</v>
      </c>
      <c r="J29" s="21">
        <v>10</v>
      </c>
      <c r="K29" s="21">
        <v>10.5</v>
      </c>
      <c r="M29" s="20">
        <v>2045</v>
      </c>
      <c r="N29" s="25">
        <v>322.77</v>
      </c>
      <c r="O29" s="25">
        <v>142.35</v>
      </c>
      <c r="P29" s="25">
        <v>150.53</v>
      </c>
      <c r="Q29" s="25">
        <v>234.12</v>
      </c>
      <c r="R29" s="25">
        <v>115.47</v>
      </c>
      <c r="S29" s="25">
        <v>69.599999999999994</v>
      </c>
      <c r="T29" s="25">
        <v>159.31</v>
      </c>
      <c r="U29" s="25">
        <v>176.12</v>
      </c>
      <c r="V29" s="25">
        <v>59.75</v>
      </c>
      <c r="W29" s="25"/>
    </row>
    <row r="30" spans="2:23" s="23" customFormat="1" x14ac:dyDescent="0.35">
      <c r="B30" s="20">
        <v>2046</v>
      </c>
      <c r="C30" s="21">
        <v>11.4</v>
      </c>
      <c r="D30" s="21">
        <v>9.9</v>
      </c>
      <c r="E30" s="21">
        <v>10.3</v>
      </c>
      <c r="F30" s="21">
        <v>15.7</v>
      </c>
      <c r="G30" s="21">
        <v>15.9</v>
      </c>
      <c r="H30" s="21">
        <v>14.7</v>
      </c>
      <c r="I30" s="21">
        <v>7.8</v>
      </c>
      <c r="J30" s="21">
        <v>8.6999999999999993</v>
      </c>
      <c r="K30" s="21">
        <v>8.9</v>
      </c>
      <c r="M30" s="20">
        <v>2046</v>
      </c>
      <c r="N30" s="25">
        <v>425.13</v>
      </c>
      <c r="O30" s="25">
        <v>354.69</v>
      </c>
      <c r="P30" s="25">
        <v>224.07</v>
      </c>
      <c r="Q30" s="25">
        <v>249.17</v>
      </c>
      <c r="R30" s="25">
        <v>254.96</v>
      </c>
      <c r="S30" s="25">
        <v>82.55</v>
      </c>
      <c r="T30" s="25">
        <v>180.02</v>
      </c>
      <c r="U30" s="25">
        <v>196.98</v>
      </c>
      <c r="V30" s="25">
        <v>62.36</v>
      </c>
      <c r="W30" s="25"/>
    </row>
    <row r="31" spans="2:23" s="23" customFormat="1" x14ac:dyDescent="0.35">
      <c r="B31" s="20">
        <v>2047</v>
      </c>
      <c r="C31" s="21">
        <v>8.8000000000000007</v>
      </c>
      <c r="D31" s="21">
        <v>7.7</v>
      </c>
      <c r="E31" s="21">
        <v>8.3000000000000007</v>
      </c>
      <c r="F31" s="21">
        <v>14.5</v>
      </c>
      <c r="G31" s="21">
        <v>13.5</v>
      </c>
      <c r="H31" s="21">
        <v>12.8</v>
      </c>
      <c r="I31" s="21">
        <v>6.4</v>
      </c>
      <c r="J31" s="21">
        <v>6.7</v>
      </c>
      <c r="K31" s="21">
        <v>7.3</v>
      </c>
      <c r="M31" s="20">
        <v>2047</v>
      </c>
      <c r="N31" s="25">
        <v>511.83</v>
      </c>
      <c r="O31" s="25">
        <v>373.72</v>
      </c>
      <c r="P31" s="25">
        <v>216.84</v>
      </c>
      <c r="Q31" s="25">
        <v>294.98</v>
      </c>
      <c r="R31" s="25">
        <v>566.13</v>
      </c>
      <c r="S31" s="25">
        <v>111.33</v>
      </c>
      <c r="T31" s="25">
        <v>176.03</v>
      </c>
      <c r="U31" s="25">
        <v>272.77999999999997</v>
      </c>
      <c r="V31" s="25">
        <v>67.34</v>
      </c>
      <c r="W31" s="25"/>
    </row>
    <row r="32" spans="2:23" s="23" customFormat="1" x14ac:dyDescent="0.35">
      <c r="B32" s="20">
        <v>2048</v>
      </c>
      <c r="C32" s="21">
        <v>6.7</v>
      </c>
      <c r="D32" s="21">
        <v>6.2</v>
      </c>
      <c r="E32" s="21">
        <v>6.7</v>
      </c>
      <c r="F32" s="21">
        <v>12.4</v>
      </c>
      <c r="G32" s="21">
        <v>11.3</v>
      </c>
      <c r="H32" s="21">
        <v>10.7</v>
      </c>
      <c r="I32" s="21">
        <v>4.7</v>
      </c>
      <c r="J32" s="21">
        <v>5.2</v>
      </c>
      <c r="K32" s="21">
        <v>5.6</v>
      </c>
      <c r="M32" s="20">
        <v>2048</v>
      </c>
      <c r="N32" s="25">
        <v>511.95</v>
      </c>
      <c r="O32" s="25">
        <v>331.48</v>
      </c>
      <c r="P32" s="25">
        <v>133.80000000000001</v>
      </c>
      <c r="Q32" s="25">
        <v>396.8</v>
      </c>
      <c r="R32" s="25">
        <v>488.53</v>
      </c>
      <c r="S32" s="25">
        <v>304.62</v>
      </c>
      <c r="T32" s="25">
        <v>153.51</v>
      </c>
      <c r="U32" s="25">
        <v>133.63</v>
      </c>
      <c r="V32" s="25">
        <v>75.400000000000006</v>
      </c>
      <c r="W32" s="25"/>
    </row>
    <row r="33" spans="2:23" s="23" customFormat="1" x14ac:dyDescent="0.35">
      <c r="B33" s="20">
        <v>2049</v>
      </c>
      <c r="C33" s="21">
        <v>4.4000000000000004</v>
      </c>
      <c r="D33" s="21">
        <v>4.4000000000000004</v>
      </c>
      <c r="E33" s="21">
        <v>4.7</v>
      </c>
      <c r="F33" s="21">
        <v>10.199999999999999</v>
      </c>
      <c r="G33" s="21">
        <v>9.1999999999999993</v>
      </c>
      <c r="H33" s="21">
        <v>8.6999999999999993</v>
      </c>
      <c r="I33" s="21">
        <v>2</v>
      </c>
      <c r="J33" s="21">
        <v>3</v>
      </c>
      <c r="K33" s="21">
        <v>2.8</v>
      </c>
      <c r="M33" s="20">
        <v>2049</v>
      </c>
      <c r="N33" s="25">
        <v>417.06</v>
      </c>
      <c r="O33" s="25">
        <v>491.18</v>
      </c>
      <c r="P33" s="25">
        <v>204.9</v>
      </c>
      <c r="Q33" s="25">
        <v>558.94000000000005</v>
      </c>
      <c r="R33" s="25">
        <v>903.47</v>
      </c>
      <c r="S33" s="25">
        <v>709.38</v>
      </c>
      <c r="T33" s="25">
        <v>155.37</v>
      </c>
      <c r="U33" s="25">
        <v>196.7</v>
      </c>
      <c r="V33" s="25">
        <v>142.04</v>
      </c>
      <c r="W33" s="25"/>
    </row>
    <row r="34" spans="2:23" s="23" customFormat="1" x14ac:dyDescent="0.35">
      <c r="B34" s="20">
        <v>2050</v>
      </c>
      <c r="C34" s="21">
        <v>2.6</v>
      </c>
      <c r="D34" s="21">
        <v>2.4</v>
      </c>
      <c r="E34" s="21">
        <v>2.5</v>
      </c>
      <c r="F34" s="21">
        <v>7.5</v>
      </c>
      <c r="G34" s="21">
        <v>7.3</v>
      </c>
      <c r="H34" s="21">
        <v>6.7</v>
      </c>
      <c r="I34" s="21">
        <v>0.5</v>
      </c>
      <c r="J34" s="21">
        <v>0.9</v>
      </c>
      <c r="K34" s="21">
        <v>0.9</v>
      </c>
      <c r="M34" s="20">
        <v>2050</v>
      </c>
      <c r="N34" s="25">
        <v>520.37</v>
      </c>
      <c r="O34" s="25">
        <v>650.88</v>
      </c>
      <c r="P34" s="25">
        <v>275.99</v>
      </c>
      <c r="Q34" s="25">
        <v>680.87</v>
      </c>
      <c r="R34" s="25">
        <v>645.11</v>
      </c>
      <c r="S34" s="25">
        <v>439.17</v>
      </c>
      <c r="T34" s="25">
        <v>276.22000000000003</v>
      </c>
      <c r="U34" s="25">
        <v>301.95999999999998</v>
      </c>
      <c r="V34" s="25">
        <v>653.88</v>
      </c>
      <c r="W34" s="25"/>
    </row>
    <row r="36" spans="2:23" x14ac:dyDescent="0.35">
      <c r="B36"/>
    </row>
    <row r="37" spans="2:23" x14ac:dyDescent="0.35">
      <c r="B37"/>
    </row>
    <row r="38" spans="2:23" x14ac:dyDescent="0.35">
      <c r="B38"/>
    </row>
    <row r="39" spans="2:23" x14ac:dyDescent="0.35">
      <c r="B39"/>
    </row>
    <row r="40" spans="2:23" x14ac:dyDescent="0.35">
      <c r="B40"/>
    </row>
    <row r="41" spans="2:23" x14ac:dyDescent="0.35">
      <c r="B41"/>
    </row>
    <row r="42" spans="2:23" x14ac:dyDescent="0.35">
      <c r="B42"/>
    </row>
    <row r="43" spans="2:23" x14ac:dyDescent="0.35">
      <c r="B43"/>
    </row>
    <row r="44" spans="2:23" x14ac:dyDescent="0.35">
      <c r="B44"/>
    </row>
    <row r="45" spans="2:23" x14ac:dyDescent="0.35">
      <c r="B45"/>
    </row>
    <row r="46" spans="2:23" x14ac:dyDescent="0.35">
      <c r="B46"/>
    </row>
    <row r="47" spans="2:23" x14ac:dyDescent="0.35">
      <c r="B47"/>
    </row>
    <row r="48" spans="2:23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</sheetData>
  <mergeCells count="3">
    <mergeCell ref="Z3:AB3"/>
    <mergeCell ref="C2:K2"/>
    <mergeCell ref="N2: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D9FD56A50004EB6FED6FBE1D819D9" ma:contentTypeVersion="10" ma:contentTypeDescription="Create a new document." ma:contentTypeScope="" ma:versionID="408c5bdaa62d8a4d6ce071d3f4d6719d">
  <xsd:schema xmlns:xsd="http://www.w3.org/2001/XMLSchema" xmlns:xs="http://www.w3.org/2001/XMLSchema" xmlns:p="http://schemas.microsoft.com/office/2006/metadata/properties" xmlns:ns2="f3b26ae7-6ea9-405c-b2b9-35b80181cfab" xmlns:ns3="14e4e3b3-9260-444e-ae86-c9c2cf2f8143" targetNamespace="http://schemas.microsoft.com/office/2006/metadata/properties" ma:root="true" ma:fieldsID="895a24108cf0ea2b77f7f803e0c6aad2" ns2:_="" ns3:_="">
    <xsd:import namespace="f3b26ae7-6ea9-405c-b2b9-35b80181cfab"/>
    <xsd:import namespace="14e4e3b3-9260-444e-ae86-c9c2cf2f81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26ae7-6ea9-405c-b2b9-35b80181c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4e3b3-9260-444e-ae86-c9c2cf2f814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5DCD9-EA2D-4DBF-ADD2-482A3635A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26ae7-6ea9-405c-b2b9-35b80181cfab"/>
    <ds:schemaRef ds:uri="14e4e3b3-9260-444e-ae86-c9c2cf2f81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0F84B-679B-4208-9667-6B413F902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86B61-1364-41ED-9277-D48C7097FF08}">
  <ds:schemaRefs>
    <ds:schemaRef ds:uri="http://www.w3.org/XML/1998/namespace"/>
    <ds:schemaRef ds:uri="http://purl.org/dc/terms/"/>
    <ds:schemaRef ds:uri="f3b26ae7-6ea9-405c-b2b9-35b80181cfab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4e4e3b3-9260-444e-ae86-c9c2cf2f81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Scenario names</vt:lpstr>
      <vt:lpstr>Sheet2</vt:lpstr>
      <vt:lpstr>Capacity mix</vt:lpstr>
      <vt:lpstr>Battery capacity</vt:lpstr>
      <vt:lpstr>Generation mix</vt:lpstr>
      <vt:lpstr>Interconnector Flows</vt:lpstr>
      <vt:lpstr>RES Curtailment</vt:lpstr>
      <vt:lpstr>CO2</vt:lpstr>
      <vt:lpstr>Wholesale Price</vt:lpstr>
      <vt:lpstr>Capital expenditure</vt:lpstr>
      <vt:lpstr>Total System Cost</vt:lpstr>
      <vt:lpstr>Consumer Bills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Macdonald</dc:creator>
  <cp:lastModifiedBy>Anna MacDonald</cp:lastModifiedBy>
  <dcterms:created xsi:type="dcterms:W3CDTF">2018-03-29T11:16:16Z</dcterms:created>
  <dcterms:modified xsi:type="dcterms:W3CDTF">2020-01-13T19:15:02Z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0x010100FA7D9FD56A50004EB6FED6FBE1D819D9</vt:lpwstr>
  </property>
</Properties>
</file>